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GALA NODEVUMI/FINAL_PUBLICĒŠANAI/Privātpersonas/"/>
    </mc:Choice>
  </mc:AlternateContent>
  <xr:revisionPtr revIDLastSave="156" documentId="11_6BC6CF3119A273001861C76DBDDAC54FBFDA5001" xr6:coauthVersionLast="47" xr6:coauthVersionMax="47" xr10:uidLastSave="{1D506075-7458-4A2D-99AB-B14330AD27FB}"/>
  <bookViews>
    <workbookView xWindow="28680" yWindow="-120" windowWidth="38640" windowHeight="21120" xr2:uid="{00000000-000D-0000-FFFF-FFFF00000000}"/>
  </bookViews>
  <sheets>
    <sheet name="Purvu_dati_VPR" sheetId="1" r:id="rId1"/>
    <sheet name="Purvu_dati_ZPR" sheetId="2" r:id="rId2"/>
    <sheet name="Purvu_dati_KPR" sheetId="3" r:id="rId3"/>
    <sheet name="Purvu_dati_LPR" sheetId="4" r:id="rId4"/>
    <sheet name="Tabulas skaidrojumi" sheetId="6" r:id="rId5"/>
    <sheet name="URBUMU_APRAKSTS (jaunie)" sheetId="7"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9Mj41qyQx430wYO3VUEcaLnPDKYWdycEGhnTxvwMBTg="/>
    </ext>
  </extLst>
</workbook>
</file>

<file path=xl/calcChain.xml><?xml version="1.0" encoding="utf-8"?>
<calcChain xmlns="http://schemas.openxmlformats.org/spreadsheetml/2006/main">
  <c r="G138" i="4" l="1"/>
  <c r="G18" i="3"/>
  <c r="G126" i="2"/>
  <c r="G163" i="1"/>
  <c r="G122" i="1"/>
</calcChain>
</file>

<file path=xl/sharedStrings.xml><?xml version="1.0" encoding="utf-8"?>
<sst xmlns="http://schemas.openxmlformats.org/spreadsheetml/2006/main" count="16866" uniqueCount="3942">
  <si>
    <t>VIDZEMES PLĀNOŠANAS REĢIONA PAŠVALDĪBAS</t>
  </si>
  <si>
    <t>VIDZEMES PLĀNOŠANAS REĢIONS</t>
  </si>
  <si>
    <t>AIZPILDA PAŠVALDĪBAS</t>
  </si>
  <si>
    <t>AIZPILDA PAŠVALDĪBAS PAR SAVĀM TERITORIJĀM</t>
  </si>
  <si>
    <t xml:space="preserve">VARAM Inventarizācijai nepieciešamā informācija par vēsturiskajām kūdras ieguves vietām </t>
  </si>
  <si>
    <t>Kūdras raksturojums, revitalizācijas plāna izvēlei un izstrādei</t>
  </si>
  <si>
    <t>Norādes uz saistītajām datu bāzēm</t>
  </si>
  <si>
    <r>
      <rPr>
        <b/>
        <i/>
        <sz val="12"/>
        <color rgb="FF262626"/>
        <rFont val="Times New Roman"/>
      </rPr>
      <t xml:space="preserve">Kūdras ieguves (19.-21.gs) ietekmēto platību raksturojums, ha </t>
    </r>
    <r>
      <rPr>
        <i/>
        <sz val="12"/>
        <color rgb="FF262626"/>
        <rFont val="Times New Roman"/>
      </rPr>
      <t>(LIFE RESTORE dati)</t>
    </r>
  </si>
  <si>
    <t>Dabas aizsardzības teritorijas</t>
  </si>
  <si>
    <t>Atslodzes ūdensobjekts</t>
  </si>
  <si>
    <t>Tuvākie ceļi</t>
  </si>
  <si>
    <t>Nr.p.k.</t>
  </si>
  <si>
    <t xml:space="preserve">ID </t>
  </si>
  <si>
    <t>Atradnes nosaukums</t>
  </si>
  <si>
    <t>NR_KF</t>
  </si>
  <si>
    <t>NR_LVĢMC atradņu reģistrā</t>
  </si>
  <si>
    <t>NR_DB</t>
  </si>
  <si>
    <t xml:space="preserve"> Vēsturiski degradētā kūdras purva teriorijas KOPĒJĀ platība, ha </t>
  </si>
  <si>
    <t xml:space="preserve">Nekustamā īpašuma (NĪ) kadastra numurs </t>
  </si>
  <si>
    <r>
      <rPr>
        <b/>
        <sz val="12"/>
        <color theme="1"/>
        <rFont val="Times New Roman"/>
      </rPr>
      <t>Zemes vienības kadastra apzīmējums</t>
    </r>
    <r>
      <rPr>
        <i/>
        <sz val="12"/>
        <color theme="1"/>
        <rFont val="Times New Roman"/>
      </rPr>
      <t xml:space="preserve">  (pievieno visus ar vēst.purvu saistītos kadastrus)</t>
    </r>
  </si>
  <si>
    <r>
      <rPr>
        <b/>
        <sz val="12"/>
        <color theme="1"/>
        <rFont val="Times New Roman"/>
      </rPr>
      <t xml:space="preserve">Zemes vienības platība, ha </t>
    </r>
    <r>
      <rPr>
        <i/>
        <sz val="8"/>
        <color theme="1"/>
        <rFont val="Times New Roman"/>
      </rPr>
      <t>(Aprēķinātā poligona platība, ņemot vērā mēroga koeficientu)</t>
    </r>
  </si>
  <si>
    <t>Koordinātas zemes vienības kadastra vienībai (aptv. z.v. centrs)</t>
  </si>
  <si>
    <t>Administratīvā piederība</t>
  </si>
  <si>
    <t>Reģions/-i</t>
  </si>
  <si>
    <t>Zemes īpašnieka (vai lielākā īpašnieka) tips</t>
  </si>
  <si>
    <t>Personas īpašuma tiesību statuss un personas statuss</t>
  </si>
  <si>
    <t xml:space="preserve">Darbības veids </t>
  </si>
  <si>
    <t>Īpašnieka nosaukums / Vārds, Uzvārds un kontaktinformācija</t>
  </si>
  <si>
    <t>Spēkā esošie nomas līgumi</t>
  </si>
  <si>
    <t>Pašreizējais zemes lietojuma veids</t>
  </si>
  <si>
    <t xml:space="preserve">Teritorijas zonējums atbilstoši pašvaldības teritorijas plānojumam </t>
  </si>
  <si>
    <t>Meža valsts reģistra informācija</t>
  </si>
  <si>
    <t>Normalizētais veģetācijas indekss (NDVI)</t>
  </si>
  <si>
    <r>
      <rPr>
        <b/>
        <sz val="12"/>
        <color theme="1"/>
        <rFont val="Times New Roman"/>
      </rPr>
      <t xml:space="preserve">Purva/kūdras tips </t>
    </r>
    <r>
      <rPr>
        <i/>
        <sz val="12"/>
        <color theme="1"/>
        <rFont val="Times New Roman"/>
      </rPr>
      <t xml:space="preserve">(kamerāli pēc esošajiem datiem) </t>
    </r>
  </si>
  <si>
    <t xml:space="preserve">Kūdras ieguves platība ha (uz 2024.gada 1.oktobri) </t>
  </si>
  <si>
    <t>Degradēto kūdras purvu platības, kur notikusi vai notiek revitalizācija</t>
  </si>
  <si>
    <t>Atlikušās degradēto kūdrāju platības, ha</t>
  </si>
  <si>
    <t>Attālums līdz ĪADT, km</t>
  </si>
  <si>
    <t>ĪADT nosaukums</t>
  </si>
  <si>
    <t>ĪADT skaidrojums</t>
  </si>
  <si>
    <t>ES nozīmes biotopi un to platība teritorijā</t>
  </si>
  <si>
    <t>Teritorijas apgrūtinājumi</t>
  </si>
  <si>
    <t>Kūdras izstrādes metodes</t>
  </si>
  <si>
    <t xml:space="preserve">Vēsturiski izsniegtās Zemes dzīļu izmantošanas licences </t>
  </si>
  <si>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</si>
  <si>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</si>
  <si>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</si>
  <si>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 xml:space="preserve">Vai tiek plānota purva revitalizācija? </t>
  </si>
  <si>
    <t xml:space="preserve">revitalizējamā purva teritorijas platība, ha </t>
  </si>
  <si>
    <t>Palikušās kūdras slāņa biezums (m)</t>
  </si>
  <si>
    <t>Virsējā kūdras slāņa  tips</t>
  </si>
  <si>
    <t>Virsējā kūdras slāņa sadalīšanās pakāpe (%)</t>
  </si>
  <si>
    <t>Virsējā kūdras slāņa pH</t>
  </si>
  <si>
    <t>Gruntsūdens līmenis (m)</t>
  </si>
  <si>
    <t>Grāvju sistēmas raksturojums</t>
  </si>
  <si>
    <t>Nogulumi zem kūdras</t>
  </si>
  <si>
    <t>Zem kūdras iegulošo nogulumu Ģeoloģiskais indekss</t>
  </si>
  <si>
    <t>Ūdeņus uzņemošās ūdensteces nosaukums</t>
  </si>
  <si>
    <t>Attālums no poligona malas līdz uzņemošajai ūdenstecei, m</t>
  </si>
  <si>
    <t>Attālums no valsts autoceļiem, km</t>
  </si>
  <si>
    <t>Pret kuru  autoceļu mērīts</t>
  </si>
  <si>
    <t>Attālums līdz tuvākajai apdzīvotai vietai, km</t>
  </si>
  <si>
    <t>Komentāri, jebkāda cita informācija, kas varētu būt noderīga</t>
  </si>
  <si>
    <t>Informācija par apsekojumiem dabā</t>
  </si>
  <si>
    <t>Papildu informācija</t>
  </si>
  <si>
    <t>Secinājums ar pamatojumu</t>
  </si>
  <si>
    <t>Nr. Pamatnostādņu 3. pielikumā</t>
  </si>
  <si>
    <t>X</t>
  </si>
  <si>
    <t>Y</t>
  </si>
  <si>
    <t>kamerāli</t>
  </si>
  <si>
    <t>A</t>
  </si>
  <si>
    <t>Z</t>
  </si>
  <si>
    <t>J</t>
  </si>
  <si>
    <t>P</t>
  </si>
  <si>
    <t>Dabīgā atjaunošanās (kūdras ieguve veikta ar karjeru metodi), ha</t>
  </si>
  <si>
    <t>Ūdenstilpe (t.sk. applūdušas platības), ha</t>
  </si>
  <si>
    <t>Meži, ha</t>
  </si>
  <si>
    <t>Pļavas, ha</t>
  </si>
  <si>
    <t xml:space="preserve">Apbūve, ha </t>
  </si>
  <si>
    <t xml:space="preserve">Ogu ražošana, ha </t>
  </si>
  <si>
    <t>Laika posms</t>
  </si>
  <si>
    <t xml:space="preserve">Licences laukuma platība, ha,  </t>
  </si>
  <si>
    <t>Licences īpašnieks</t>
  </si>
  <si>
    <t>vidēji/ robežas</t>
  </si>
  <si>
    <t>LIELAIS</t>
  </si>
  <si>
    <t>K16019</t>
  </si>
  <si>
    <t>Z*</t>
  </si>
  <si>
    <t>0.35*</t>
  </si>
  <si>
    <t>zemais*</t>
  </si>
  <si>
    <t>25*</t>
  </si>
  <si>
    <t>nav*</t>
  </si>
  <si>
    <t>0.5*</t>
  </si>
  <si>
    <t>Funkcionējoša*</t>
  </si>
  <si>
    <t>Smilts*</t>
  </si>
  <si>
    <t>fQ3ltv*</t>
  </si>
  <si>
    <t>Lielais</t>
  </si>
  <si>
    <t>2985</t>
  </si>
  <si>
    <t>36940020069</t>
  </si>
  <si>
    <t>Alūksnes novads, Zeltiņu pagasts</t>
  </si>
  <si>
    <t>VIDZEMES</t>
  </si>
  <si>
    <t>fiziska persona</t>
  </si>
  <si>
    <t>Īpašnieks: fiziska persona</t>
  </si>
  <si>
    <t>Saimnieciskā darbība (Paziņotā saimnieciskā darbība VID - likuma "Par Iedzīvotāju ienākuma nodokli" 11.panta divpadsmitā daļa)</t>
  </si>
  <si>
    <t>Zeme, uz kuras galvenā saimnieciskā darbība ir lauksaimniecība (Pļavas - 6,9 ha; Citas zemes - 0,1 ha)</t>
  </si>
  <si>
    <t>Lauksaimniecības teritorija (L) funkcionālajā zonā</t>
  </si>
  <si>
    <t>Izcirtums: 0 ha, revitalizēta platība: 0 ha, Sūnu purvs: 0 ha, Pārejas purvs: 0 ha, Zāļu purvs: 0 ha</t>
  </si>
  <si>
    <t>Ūdens: 0 ha, Atklāta augsne: 0 ha, Veģetācija: 6.33 ha</t>
  </si>
  <si>
    <t>Mikroliegums 250</t>
  </si>
  <si>
    <t>ML</t>
  </si>
  <si>
    <t>Aizsargjoslas teritorija gar elektriskotīklu gaisvadu līniju ārpus pilsētām un ciemiem 0,5 ha un 0,5 ha</t>
  </si>
  <si>
    <t>Pēc šī brīža apkopotās informācijas pirmšķietami, ka revitalizācijas plāns teritorijai nav nepieciešams</t>
  </si>
  <si>
    <t>Daļēja ietekme***</t>
  </si>
  <si>
    <t>Dzirnavupīte</t>
  </si>
  <si>
    <t>P34</t>
  </si>
  <si>
    <t>Īpašniekam nav informācijas, ka teritorijā būtu notikusi kūdras ieguve. Šobrīd zemes vienībā tiek ganīti lopi.</t>
  </si>
  <si>
    <t>Apsekots 12.06.2025.</t>
  </si>
  <si>
    <t>Kadastra vienība pēc klasificēšanas datiem atbilst klasei "zālāji", kurā saskaņā ar informāciju tiek ganīti lopi, revitalizācija nav nepieciešama</t>
  </si>
  <si>
    <t>Nav reģistrēta saimnieciskā darbība</t>
  </si>
  <si>
    <t>Zeme, uz kuras galvenā saimnieciskā darbība ir lauksaimniecība (Pļavas - 7,6 ha; Meži - 4,5 ha; Zeme zem ēkām un pagalma - 0,1 ha)</t>
  </si>
  <si>
    <t>Lauksaimniecības teritorija (L) funkcionālajā zonā, daļa Mežu teritorijas (M) funkcionālajā zonā</t>
  </si>
  <si>
    <t>Ūdens: 0 ha, Atklāta augsne: 0.03 ha, Veģetācija: 7.73 ha</t>
  </si>
  <si>
    <t>Citi zemes lietojumi 0,4 ha</t>
  </si>
  <si>
    <t>Īpašniekam nav informācijas par zemes vienībā veikto kūdras ieguvi, bet ir nostāsti, ka ēka būvēta kūdras ieguves strādniekiem. Šobrīd zemes vienībā tiek ganīti lopi.</t>
  </si>
  <si>
    <t>36940030042</t>
  </si>
  <si>
    <t>Zeme, uz kuras galvenā saimnieciskā darbība ir lauksaimniecība (Meži - 2,1 ha; Zem ūdens 0,1 ha)</t>
  </si>
  <si>
    <t>Mežu teritorijas (M) funkcionālajā zonā</t>
  </si>
  <si>
    <t>Izcirtums: 0.011 ha, revitalizēta platība: 0 ha, Sūnu purvs: 0 ha, Pārejas purvs: 0 ha, Zāļu purvs: 0 ha</t>
  </si>
  <si>
    <t>Ūdens: 0 ha, Atklāta augsne: 0 ha, Veģetācija: 0.02 ha</t>
  </si>
  <si>
    <t>Nav</t>
  </si>
  <si>
    <t>Funkcionējoša***</t>
  </si>
  <si>
    <t>Īpašniekam nav informācijas, ka teritorijā būtu notikusi kūdras ieguve. Šobrīd zemes vienībā mežs.</t>
  </si>
  <si>
    <t>Kadastra vienības lielākā daļa ir ārpus kūdras atradnes un revitalizācijas plāna izstrādāšanai netiek atbalstīta</t>
  </si>
  <si>
    <t>36940030026</t>
  </si>
  <si>
    <t>Zeme, uz kuras galvenā saimnieciskā darbība ir lauksaimniecība (Meži - 6,7 ha; Krūmāji - 1,1 ha; Zem ūdens 0,2 ha)</t>
  </si>
  <si>
    <t>Mežu teritorijas (M) funkcionālajā zonā, neliela daļa Lauksaimniecības teritorijas (L) funkcionālajā zonā</t>
  </si>
  <si>
    <t>Ūdens: 0 ha, Atklāta augsne: 0.04 ha, Veģetācija: 0.11 ha</t>
  </si>
  <si>
    <t>Ceļa servitūta teritorija 0,03 ha</t>
  </si>
  <si>
    <t>36940020271</t>
  </si>
  <si>
    <t>Zeme, uz kuras galvenā saimnieciskā darbība ir lauksaimniecība (Pļavas - 18,8 ha; Krūmāji - 2,5 ha; Zem ūdens - 0,5 ha)</t>
  </si>
  <si>
    <t>Lauksaimniecības teritorijas (L) funkcionālajā zonā</t>
  </si>
  <si>
    <t>Ūdens: 0 ha, Atklāta augsne: 0.38 ha, Veģetācija: 19.85 ha</t>
  </si>
  <si>
    <t>Aizsargjoslas teritorija gar autoceļu 1,5 ha, ierīkotas ūdensnotekas aizsargjoslas teritorija 0,9 ha</t>
  </si>
  <si>
    <t xml:space="preserve"> Šobrīd pļavās tiek ganīti lopi.</t>
  </si>
  <si>
    <t>Kadastra vienība pēc klasificēšanas datiem atbilst klasei "zālāji", kurā saskaņā ar informāciju tiek ganīti lopi. Neliela platība ir dabiski apmežojusies. revitalizācija nav nepieciešama</t>
  </si>
  <si>
    <t>36940020318</t>
  </si>
  <si>
    <t>juridiska persona</t>
  </si>
  <si>
    <t>Īpašnieks: juridiska persona</t>
  </si>
  <si>
    <t>Mežu apsaimniekošana, inventarizācija, taksācija</t>
  </si>
  <si>
    <t>_</t>
  </si>
  <si>
    <t>Zeme, uz kuras galvenā saimnieciskā darbība ir mežsaimniecība (Meži - 3,3 ha; Zem ūdens 0,1 ha)</t>
  </si>
  <si>
    <t>Ūdens: 0 ha, Atklāta augsne: 0 ha, Veģetācija: 0.09 ha</t>
  </si>
  <si>
    <t>Ceļa servitūta teritorija 0,02 ha</t>
  </si>
  <si>
    <t>Frēzkūdra, gabalkūdra*</t>
  </si>
  <si>
    <t>-</t>
  </si>
  <si>
    <t>36940050102</t>
  </si>
  <si>
    <t xml:space="preserve"> Jauktā lauksaimniecība (augkopība un lopkopība)</t>
  </si>
  <si>
    <t>Zeme, uz kuras galvenā saimnieciskā darbība ir lauksaimniecība (Pļavas - 28,450 ha; Zem ūdens - 0,56 ha; Zem ceļa - 0,36 ha)</t>
  </si>
  <si>
    <t>Ūdens: 0 ha, Atklāta augsne: 20.4 ha, Veģetācija: 6.54 ha</t>
  </si>
  <si>
    <t>x</t>
  </si>
  <si>
    <t>Ūdensnotekas (ūdensteču regulēta posma un speciāli raktas gultnes), kā arī uz tās esoša hidrotehniksas būves un ierīces ekspluatācijas aizsargjoslas teritorija meža zemēs -0,01 ha,lauksaimniecībā izmantojamās  zemēs -0,8 ha un 0,15 ha, ekspluatācijas aizsargjosla s teritorija gar valsts vietējiem un pašvaldību autoceļiem lauku apvidos 2,75 ha, ekspluatācijas aizsargjoslas teritorija gar elektrisko tīklu gaisvadu līniju ārpus pilsētām un ciemiem ar nominālo spriegumu līdz 20 kilovatiem - 0,04 ha, 0,46 ha</t>
  </si>
  <si>
    <t>Funkcionējoša*
Daļēja ietekme***</t>
  </si>
  <si>
    <t>Īpašniekam ir stāstīts, ka 50-60-tajos gados kolhozā no nelielas teritorijas daļas kūdra izmantota kūtīs pakaišiem, par intensīvu kūdras ieguvi datu nav. Šobrīd pļavās tiek ganīti lopi. (N.Mūrnieks zemmnieku saimniecības īpašnieks)</t>
  </si>
  <si>
    <t>36940020249</t>
  </si>
  <si>
    <t>Mežkopība un citas mežsaimniecības darbības</t>
  </si>
  <si>
    <t>Zeme, uz kuras galvenā saimnieciskā darbība ir mežsaimniecība (Meži - 8,62 ha; 0, 45 ha; Citas zemes 0,1 ha )</t>
  </si>
  <si>
    <t>Ūdens: 0 ha, Atklāta augsne: 0 ha, Veģetācija: 0.01 ha</t>
  </si>
  <si>
    <t>Ūdensnotekas (ūdensteču regulēta posma un speciāli raktas gultnes), kā arī uz tās esoša hidrotehniksas būves un ierīces ekspluatācijas aizsargjoslas teritorija meža zemēs - 0,57 ha un 0,60 ha, ekspluatācijas aizsargjoslas teritorija gar valsts vietējiem un pašvaldību autoceļiem lauku apvidos 0,26 ha</t>
  </si>
  <si>
    <t>LIELAIS ĶIKŠU</t>
  </si>
  <si>
    <t>A*</t>
  </si>
  <si>
    <t>2.15*</t>
  </si>
  <si>
    <t>augstais*</t>
  </si>
  <si>
    <t>4.16*</t>
  </si>
  <si>
    <t>1*</t>
  </si>
  <si>
    <t>māls*</t>
  </si>
  <si>
    <t>lgQ3ltv*</t>
  </si>
  <si>
    <t>Liepkalnu strauts</t>
  </si>
  <si>
    <t>P41</t>
  </si>
  <si>
    <t>Lielais ķikšu</t>
  </si>
  <si>
    <t>3020</t>
  </si>
  <si>
    <t>36680020014</t>
  </si>
  <si>
    <t>Alūksnes novads, Liepnas pagasts</t>
  </si>
  <si>
    <t>Zeme, uz kuras galvenā saimnieciskā darbība ir lauksaimniecība (Pļavas - 2,24 ha; Ganības - 0,89 ha; Meži - 8,72 ha; Krūmāji - 3,45 ha, Purvi - 0,45 ha, Zem ūdens 0,43; Zem ceļa 0,06 ha, Citas zemes - 2,81 ha)</t>
  </si>
  <si>
    <t>Daļa lauksaimniecības teritorijas (L) funkcionālajā zonā, daļa Mežu teritorijas (M) funkcionālajā zonā</t>
  </si>
  <si>
    <t>Ūdens: 0 ha, Atklāta augsne: 0 ha, Veģetācija: 0.03 ha</t>
  </si>
  <si>
    <t>Mikroliegums 200</t>
  </si>
  <si>
    <t>Liepna</t>
  </si>
  <si>
    <t>ELLES PURVS</t>
  </si>
  <si>
    <t>P*</t>
  </si>
  <si>
    <t>zemais</t>
  </si>
  <si>
    <t>Funkcionējoša</t>
  </si>
  <si>
    <t>Kūdra</t>
  </si>
  <si>
    <t>lgQ3ltv</t>
  </si>
  <si>
    <t>1000-2-1</t>
  </si>
  <si>
    <t xml:space="preserve">Elles purvs </t>
  </si>
  <si>
    <t>42820010087</t>
  </si>
  <si>
    <t>Cēsu novads, Straupes pagastā</t>
  </si>
  <si>
    <t>Juridiska persona</t>
  </si>
  <si>
    <t>mežu teritorija ( M)  mikroliegums</t>
  </si>
  <si>
    <t>Izcirtums: 0 ha, revitalizēta platība: 0 ha, Sūnu purvs: 0 ha, Pārejas purvs: 0 ha, Zāļu purvs: 0.01 ha</t>
  </si>
  <si>
    <t>Elles purvs</t>
  </si>
  <si>
    <t>Karjeru metode (vēsturiski), frēzkūdra, gabalkūdra</t>
  </si>
  <si>
    <t>uz revitalizāciju</t>
  </si>
  <si>
    <t>Nabe</t>
  </si>
  <si>
    <t>V127</t>
  </si>
  <si>
    <t>Apsekots 28.06.2025.</t>
  </si>
  <si>
    <t>Kadastra vienības lielākā daļa ir ārpus kūdras atradnes, kūdras atradnē atrodas grāvis. revitalizācijas plāna izstrādāšanai netiek atbalstīta</t>
  </si>
  <si>
    <t>1000-2-2</t>
  </si>
  <si>
    <t>42820010038</t>
  </si>
  <si>
    <t>Ūdens: 0 ha, Atklāta augsne: 0 ha, Veģetācija: 0.1 ha</t>
  </si>
  <si>
    <t>1000-4</t>
  </si>
  <si>
    <t>42820030001</t>
  </si>
  <si>
    <t>Ūdens: 0 ha, Atklāta augsne: 0 ha, Veģetācija: 4.99 ha</t>
  </si>
  <si>
    <r>
      <rPr>
        <sz val="12"/>
        <color rgb="FF000000"/>
        <rFont val="Times New Roman"/>
      </rPr>
      <t xml:space="preserve">Kadastra vienībā pēc klasificēšanas datiem ir daļēji notikusi dabiska atjaunošanās, tomēr dominē degradēts purvs 4,47 ha. Tas ir piemērots revitalizācijai. Atbilstoši projekta LIFE REstore datiem (no piegulošās zemes vienības) atradnē ir saglabājusies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t>
    </r>
    <r>
      <rPr>
        <sz val="12"/>
        <color rgb="FF000000"/>
        <rFont val="Times New Roman"/>
      </rPr>
      <t>Renaturalizācijai nepieciešamo hidroloģisko režīmu iespējams nodrošināt tikai līdz ar piegulošajām zemes vienībām</t>
    </r>
  </si>
  <si>
    <t>1000-5</t>
  </si>
  <si>
    <t>42820010045</t>
  </si>
  <si>
    <t>Ūdens: 0 ha, Atklāta augsne: 0 ha, Veģetācija: 9.75 ha</t>
  </si>
  <si>
    <t>Kūdras atradnē ietilpst aptuveni 20 % no visas kadastra vienības. Tajā saskaņā ar VMD mežaudžu plānu ir daļēji attīstījušies vidēja vecuma bērzu un priežu meži. revitalizācija nav nepieciešama</t>
  </si>
  <si>
    <t>1000-6</t>
  </si>
  <si>
    <t>42820010046</t>
  </si>
  <si>
    <t>Izcirtums: 0.119 ha, revitalizēta platība: 0 ha, Sūnu purvs: 0 ha, Pārejas purvs: 0 ha, Zāļu purvs: 0 ha</t>
  </si>
  <si>
    <t>Ūdens: 0 ha, Atklāta augsne: 0 ha, Veģetācija: 0.18 ha</t>
  </si>
  <si>
    <t>1000-7</t>
  </si>
  <si>
    <t>42820010127</t>
  </si>
  <si>
    <t>Ūdens: 0 ha, Atklāta augsne: 0.03 ha, Veģetācija: 4.24 ha</t>
  </si>
  <si>
    <t>nefunkcionējoša
Funkcionējoša***</t>
  </si>
  <si>
    <r>
      <rPr>
        <sz val="12"/>
        <color rgb="FF000000"/>
        <rFont val="Times New Roman"/>
      </rPr>
      <t>Kūdras atradnē ietilpstošajā kadastra vienībā daļēji pēc klasificēšanas datiem notikusi apmežošanās un dabiska atjaunošanās, tomēr sastopams arī degradēts purvs 1,69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t>
    </r>
    <r>
      <rPr>
        <sz val="12"/>
        <color rgb="FF000000"/>
        <rFont val="Times New Roman"/>
      </rPr>
      <t>, un jāizvērtē iespēja nodrošināt pietiekamu ūdens dziļumu</t>
    </r>
    <r>
      <rPr>
        <sz val="12"/>
        <color rgb="FF000000"/>
        <rFont val="Times New Roman"/>
      </rPr>
      <t xml:space="preserve">. Daļā teritorijas iespējama paludikultūru ierīkošana. </t>
    </r>
    <r>
      <rPr>
        <sz val="12"/>
        <color rgb="FF000000"/>
        <rFont val="Times New Roman"/>
      </rPr>
      <t>Iespējams kombinēt ūdens krātuves ierīkošanu ar renaturalizāciju vai paludikultūrām</t>
    </r>
  </si>
  <si>
    <t>1000-8</t>
  </si>
  <si>
    <t>42820040074</t>
  </si>
  <si>
    <t>Ūdens: 0 ha, Atklāta augsne: 0.09 ha, Veģetācija: 28.58 ha</t>
  </si>
  <si>
    <t>2*</t>
  </si>
  <si>
    <t>30*</t>
  </si>
  <si>
    <t>5.77*</t>
  </si>
  <si>
    <t>Funkcionējoša*
Funkcionējoša***</t>
  </si>
  <si>
    <t>Kūdra*</t>
  </si>
  <si>
    <t>Kūdras atradnē ietilpstošajā kadastra vienībā saskaņā ar VMD mežaudžu plānu ir daļēji attīstījušies dažāda vecuma bērzu un priežu meži, daļēji pēc klasificēšanas datiem notikusi dabiska atjaunošanās, tomēr sastopams arī degradēts purvs 6,66 ha. Tas ir piemērots revitalizācijai. Atbilstoši projekta LIFE REstore datiem dotajā zemes vienībā ir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 Iespējams kombinēt ūdens krātuves ierīkošanu ar renaturalizāciju vai apludikultūrām.</t>
  </si>
  <si>
    <t>1000-9</t>
  </si>
  <si>
    <t>42820020015</t>
  </si>
  <si>
    <t>Ūdens: 0 ha, Atklāta augsne: 0 ha, Veģetācija: 2.56 ha</t>
  </si>
  <si>
    <t>Kūdras atradnē ietilpst aptuveni 3 % no visas kadastra vienības. Tajā saskaņā ar VMD mežaudžu plānu ir daļēji attīstījušies vidēja vecuma bērzu un priežu meži. revitalizācija nav nepieciešama</t>
  </si>
  <si>
    <t>1000-10</t>
  </si>
  <si>
    <t>42820020024</t>
  </si>
  <si>
    <t>Ūdens: 0 ha, Atklāta augsne: 0.01 ha, Veģetācija: 0.36 ha</t>
  </si>
  <si>
    <t>ĶIGUĻU</t>
  </si>
  <si>
    <t>5.02*</t>
  </si>
  <si>
    <t>20*</t>
  </si>
  <si>
    <t>4.09*</t>
  </si>
  <si>
    <t>0.15*</t>
  </si>
  <si>
    <t>Nefunkcionējošs*</t>
  </si>
  <si>
    <t>P14</t>
  </si>
  <si>
    <t>Ķiguļu</t>
  </si>
  <si>
    <t>2655</t>
  </si>
  <si>
    <t>42800100014</t>
  </si>
  <si>
    <t>Cēsu novads, Stalbes pagasts</t>
  </si>
  <si>
    <t xml:space="preserve">mežu teritorija (M) </t>
  </si>
  <si>
    <t>Ūdens: 0 ha, Atklāta augsne: 5.25 ha, Veģetācija: 1.23 ha</t>
  </si>
  <si>
    <t>Mikroliegums 1835</t>
  </si>
  <si>
    <t>Brasla</t>
  </si>
  <si>
    <t>V280</t>
  </si>
  <si>
    <t>Zemes vienībā dominē degradēts purvs 5,94 ha.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</si>
  <si>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42800100039</t>
  </si>
  <si>
    <t>Izcirtums: 0 ha, revitalizēta platība: 0 ha, Sūnu purvs: 5.543 ha, Pārejas purvs: 0 ha, Zāļu purvs: 0 ha</t>
  </si>
  <si>
    <t>Ūdens: 0 ha, Atklāta augsne: 4.22 ha, Veģetācija: 1.66 ha</t>
  </si>
  <si>
    <t>Nefunkcionējošs*
Funkcionējoša***</t>
  </si>
  <si>
    <t>Kūdras atradnē ietilpstošajā kadastra vienībā attīstījušās vidēja vecuma egļu un bērzu audzes, kurās revitalizācija nav nepieciešama. Atlikusī platība ir joprojām degradēts purvs 4,44 ha, kura attīstībai piemērotākais apsaimniekošanas režīms ir renaturalizācija, apmežošana un ogulāju audzēšana. revitalizācijas plānā jāprecizē attīstāmā platība, jo tā ir aprēķināta matemātiski un var atšķirties no situācijas dabā</t>
  </si>
  <si>
    <t>42800100044</t>
  </si>
  <si>
    <t>Izcirtums: 0.663 ha, revitalizēta platība: 0 ha, Sūnu purvs: 0 ha, Pārejas purvs: 0 ha, Zāļu purvs: 0 ha</t>
  </si>
  <si>
    <t>Ūdens: 0 ha, Atklāta augsne: 4.33 ha, Veģetācija: 6.1 ha</t>
  </si>
  <si>
    <t>Kūdras atradnē ietilpstošajā kadastra vienībā saskaņā ar VMD mežaudžu plānu ir daļēji attīstījušās bērzu briestaudzes, daļēji pēc klasificēšanas datiem notikusi dabiska atjaunošanās, tomēr sastopams arī degradēts purvs 5,37 ha. Tas ir piemērots revitalizācijai.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</si>
  <si>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42800100047</t>
  </si>
  <si>
    <t>42800100060</t>
  </si>
  <si>
    <t>Ūdens: 0 ha, Atklāta augsne: 4.08 ha, Veģetācija: 4.87 ha</t>
  </si>
  <si>
    <t>7120 Degradēti augstie purvi, kuros iespējama vai noris dabiskā atjaunošanās; 8,44 ha</t>
  </si>
  <si>
    <t>Kadastra vienībā saskaņā ar VMD mežaudžu plānu ir daļēji attīstījušās vidēja vecuma bērzu audzes un bērzu jaunaudzes. Tās ietilpst ES nozīmes biotopā 7120 Degradēti augstie purvi. Biotopam atbilst arī senais izstrādātais kūdras lauks, kurā notikusi purvam raksturīgās veģetācijas atjaunošanās. Kadastra vienībā atlikušajā platībā pēc klasificēšanas datiem notikusi dabiskā atjaunošanās. revitalizācija zemes vienībā nav nepieciešama</t>
  </si>
  <si>
    <t>42800100036</t>
  </si>
  <si>
    <t>Izcirtums: 0.228 ha, revitalizēta platība: 0 ha, Sūnu purvs: 0 ha, Pārejas purvs: 0 ha, Zāļu purvs: 0 ha</t>
  </si>
  <si>
    <t>Ūdens: 0 ha, Atklāta augsne: 6.61 ha, Veģetācija: 8 ha</t>
  </si>
  <si>
    <t>7120 Degradēti augstie purvi, kuros iespējama vai noris dabiskā atjaunošanās; 5,29 ha</t>
  </si>
  <si>
    <t>Kadastra vienībā saskaņā ar VMD mežaudžu plānu ir daļēji attīstījušās vidēja vecuma bērzu un priežu audzes. Senais izstrādātais kūdras lauks atbilst ES nozīmes biotopam 7120 Degradēti augstie purvi. Daļēji teritorija ir revitalizēta un tiek veikta ogu audzēšana. revitalizācija zemes vienībā nav nepieciešama</t>
  </si>
  <si>
    <t>42800100052</t>
  </si>
  <si>
    <t>Izcirtums: 0.463 ha, revitalizēta platība: 0 ha, Sūnu purvs: 0 ha, Pārejas purvs: 0 ha, Zāļu purvs: 0 ha</t>
  </si>
  <si>
    <t>Ūdens: 0 ha, Atklāta augsne: 0 ha, Veģetācija: 1.9 ha</t>
  </si>
  <si>
    <t>7120 Degradēti augstie purvi, kuros iespējama vai noris dabiskā atjaunošanās; 1,48 ha</t>
  </si>
  <si>
    <t>Kūdras atradnē ietilpstošajā kadastra vienībā saskaņā ar VMD mežaudžu plānu attīstījušās egļu jaunaudzes, vidēja vecuma un pieaugušas priežu audzes, kurās revitalizācija nav nepieciešama. Kadastra vienībā konstatēts ES nozīmes biotops 7120 Degradēti augstie purvi, kuros iespējama vai noris dabiskā atjaunošanās, kura attīstībai piemērotākais apsaimniekošanas režīms ir neiejaukšanās</t>
  </si>
  <si>
    <t>REKŠŅU PURVS</t>
  </si>
  <si>
    <t>gaiša</t>
  </si>
  <si>
    <t>Nefunkcionējošs</t>
  </si>
  <si>
    <t>Smilts</t>
  </si>
  <si>
    <t>1001-7</t>
  </si>
  <si>
    <t>Rekšņu  purvs</t>
  </si>
  <si>
    <t>Cēsu novads, Liepas pagasts</t>
  </si>
  <si>
    <t xml:space="preserve"> Mežu teritorija -purvi (M 1) </t>
  </si>
  <si>
    <t>Ūdens: 0 ha, Atklāta augsne: 0 ha, Veģetācija: 0.21 ha</t>
  </si>
  <si>
    <t>Mikroliegums 2284</t>
  </si>
  <si>
    <t>Grīviņupe</t>
  </si>
  <si>
    <t>V187</t>
  </si>
  <si>
    <t>Apsekots 29.03.2025.</t>
  </si>
  <si>
    <t>1001-8</t>
  </si>
  <si>
    <t>Ūdens: 0 ha, Atklāta augsne: 3.99 ha, Veģetācija: 7.61 ha</t>
  </si>
  <si>
    <t>7120 Degradēti augstie purvi, kuros iespējama vai noris dabiskā atjaunošanās; 5,21 ha</t>
  </si>
  <si>
    <t>Īpašumā esošajā zemes vienībā visa platība ir ar mežu apaugusi, arī kā izskatās bijušā kūdras purva teritorija, tad neredzam jēgu iesaistīties šādā projektā, par cik mūsu īpašumā jau virs nav nekādu degredēto teritoriju.</t>
  </si>
  <si>
    <t>Kūdras atradnē ietilpstošajā kadastra vienībā saskaņā ar VMD mežaudžu plānu attīstījušās bērzu un priežu jaunaudzes, vidēja vecuma un pieaugušas bērzu un priežu audzes, kurās revitalizācija nav nepieciešama. Kadastra vienībā konstatēts ES nozīmes biotops 7120 Degradēti augstie purvi, kuros iespējama vai noris dabiskā atjaunošanās, kura attīstībai piemērotākais apsaimniekošanas režīms ir neiejaukšanās</t>
  </si>
  <si>
    <t>1001-9</t>
  </si>
  <si>
    <t>Ūdens: 0 ha, Atklāta augsne: 0 ha, Veģetācija: 0.12 ha</t>
  </si>
  <si>
    <t>Mikroliegums 2367</t>
  </si>
  <si>
    <t>1001-10</t>
  </si>
  <si>
    <t>Ūdens: 0 ha, Atklāta augsne: 0 ha, Veģetācija: 0.08 ha</t>
  </si>
  <si>
    <t>1001-11</t>
  </si>
  <si>
    <t>Izcirtums: 0.29 ha, revitalizēta platība: 0 ha, Sūnu purvs: 0 ha, Pārejas purvs: 0 ha, Zāļu purvs: 0 ha</t>
  </si>
  <si>
    <t>Ūdens: 0 ha, Atklāta augsne: 0 ha, Veģetācija: 0.35 ha</t>
  </si>
  <si>
    <t>1001-12</t>
  </si>
  <si>
    <t>1001-13</t>
  </si>
  <si>
    <t>Ūdens: 0 ha, Atklāta augsne: 0 ha, Veģetācija: 0.19 ha</t>
  </si>
  <si>
    <t>UNGURU (LIELAIS UNGURU) PURVS</t>
  </si>
  <si>
    <t>KS16807</t>
  </si>
  <si>
    <t>1. Sabiedrība ar ierobežotu atbildību "UNGURSALAS" Reģ. Nr. 54103010151
Lic Nr 8/46
25.01.1999 - 30.04.2018 (anulēta 19.02.2002)
2. Sabiedrība ar ierobežotu atbildību "UNGURSALAS" Reģ. Nr. 54103010151
(Lic.Nr. 8/218)
14.02.2002 - 14.02.2022 (anulēta 25.11.2004)</t>
  </si>
  <si>
    <t xml:space="preserve">
Lic Nr. AP23ZD0044 (8/45)
25.01.1999 - 13.03.2036</t>
  </si>
  <si>
    <t>Sabiedrība ar ierobežotu atbildību "UNGURI" Reģ. Nr. 49503002863</t>
  </si>
  <si>
    <t>4.2*</t>
  </si>
  <si>
    <t>14*</t>
  </si>
  <si>
    <t>4.3*</t>
  </si>
  <si>
    <t>smilts*</t>
  </si>
  <si>
    <t>Dīķis, Ezers</t>
  </si>
  <si>
    <t>Unguru (Lielais Unguru) purvs</t>
  </si>
  <si>
    <t>2660</t>
  </si>
  <si>
    <t>42740100118</t>
  </si>
  <si>
    <t>Cēsu  novads, Raiskuma pagasts</t>
  </si>
  <si>
    <t>VIDZEME</t>
  </si>
  <si>
    <t>RŪPNIECISK ĀS APBŪVES TERITORIJA (R1) Derīgo izrakteņu   ieguves teritorija. </t>
  </si>
  <si>
    <t>Ūdens: 0 ha, Atklāta augsne: 6.49 ha, Veģetācija: 3.93 ha</t>
  </si>
  <si>
    <t>Mikroliegums 2955</t>
  </si>
  <si>
    <t>Ķūķupīte</t>
  </si>
  <si>
    <r>
      <rPr>
        <sz val="12"/>
        <color rgb="FF000000"/>
        <rFont val="Times New Roman"/>
      </rPr>
      <t>Kūdras atradnē ietilpstošajā kadastra vienībā pēc klasificēšanas datiem nelielā platībā ir attīstījies koku apaugums vai notikusi dabiskā atjaunošanās un applūšana, tomēr dominē degradēts purvs 7,62 ha, kas ir piemērots revitalizācijai. Pēc projekta LIFE REstore datiem kūdras atradnē atlikušā kūdras slāņa biezums ir 4,2 m, tā augšējo daļu veido skāba (pH 4,3) augstā tipa kūdra</t>
    </r>
    <r>
      <rPr>
        <sz val="12"/>
        <color rgb="FF000000"/>
        <rFont val="Times New Roman"/>
      </rPr>
      <t>, bet mērījumi, iespējams, neraksturo apstākļus dotajā zemes vienībā - ir precizējami</t>
    </r>
    <r>
      <rPr>
        <sz val="12"/>
        <color rgb="FF000000"/>
        <rFont val="Times New Roman"/>
      </rPr>
      <t>. Liels atlikušā kūdras slāņa biezums, zemes vienības kopējā platība un esošais grāvju tīkls ir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Teritorijai 2014. gadā ir izsniegta kūdras ieguves licence, kas anulēta 2015. gadā</t>
    </r>
  </si>
  <si>
    <t>16807</t>
  </si>
  <si>
    <t>42740100042</t>
  </si>
  <si>
    <t>KS16808</t>
  </si>
  <si>
    <t>42740100150</t>
  </si>
  <si>
    <t>Izcirtums: 0.017 ha, revitalizēta platība: 0 ha, Sūnu purvs: 0 ha, Pārejas purvs: 0 ha, Zāļu purvs: 0 ha</t>
  </si>
  <si>
    <t>Ūdens: 0 ha, Atklāta augsne: 0 ha, Veģetācija: 0.04 ha</t>
  </si>
  <si>
    <t>Lic Nr. AP23ZD0044 (8/45)
25.01.1999 - 13.03.2036</t>
  </si>
  <si>
    <t>CEPĻA PURVS</t>
  </si>
  <si>
    <t>KS16880</t>
  </si>
  <si>
    <t>3.35*</t>
  </si>
  <si>
    <t>4.28*</t>
  </si>
  <si>
    <t>Gosupe</t>
  </si>
  <si>
    <t>P27</t>
  </si>
  <si>
    <t>Cepļa purvs</t>
  </si>
  <si>
    <t>Gulbenes novads, Lejasciema pagasta</t>
  </si>
  <si>
    <t>mežsaimniecība</t>
  </si>
  <si>
    <t>Mežu teritorija</t>
  </si>
  <si>
    <t>Ūdens: 0 ha, Atklāta augsne: 0 ha, Veģetācija: 0.11 ha</t>
  </si>
  <si>
    <t>Augstie kalni</t>
  </si>
  <si>
    <t>DP</t>
  </si>
  <si>
    <t>LUKSTU</t>
  </si>
  <si>
    <t>K14400</t>
  </si>
  <si>
    <t>Lukstu</t>
  </si>
  <si>
    <t>3184</t>
  </si>
  <si>
    <t>50720070059</t>
  </si>
  <si>
    <t>Gulbenes novads, Lizuma pagasts</t>
  </si>
  <si>
    <t>lauksaimniecība</t>
  </si>
  <si>
    <t>lauksaimniecībā un mežsaimniecībā izmantojamā teritorija</t>
  </si>
  <si>
    <t>Ūdens: 0 ha, Atklāta augsne: 0.04 ha, Veģetācija: 1.19 ha</t>
  </si>
  <si>
    <t>Mikroliegums 2498</t>
  </si>
  <si>
    <t>ūdensteces aizsargjoslas, aizsargjoslas teritorijas gar autoceļu, aizsargjoslas teritorijas gar pazemes elektronisko sakaru tīklu līnijām un kabeļu kanalizāciju</t>
  </si>
  <si>
    <t>Tirza</t>
  </si>
  <si>
    <t>V433</t>
  </si>
  <si>
    <t>Kūdras atradnē ietilpstošā kadastra vienībā pēc klasificēšanas datiem ir daļēji ierīkots ūdens baseins, un daļēji dabiski atjaunojusies ar pārmitru veģetāciju. revitalizācija nav nepieciešama</t>
  </si>
  <si>
    <t>SALENIEKU PURVS</t>
  </si>
  <si>
    <t>K16856</t>
  </si>
  <si>
    <t>Lic Nr CS10ZD0049
26.02.2010 - 09.11.2034</t>
  </si>
  <si>
    <t xml:space="preserve">SIA "BalviFlora" Reģ. Nr. 42403020411
</t>
  </si>
  <si>
    <t>1.4*</t>
  </si>
  <si>
    <t>17.8*</t>
  </si>
  <si>
    <t>3.75*</t>
  </si>
  <si>
    <t>Morēnas mālsmilts un smilšmāls*</t>
  </si>
  <si>
    <t>gQ3ltv*</t>
  </si>
  <si>
    <t>Salenieku purvs</t>
  </si>
  <si>
    <t>16856</t>
  </si>
  <si>
    <t>50680010068</t>
  </si>
  <si>
    <t>Gulbenes novads, Litenes pagasts</t>
  </si>
  <si>
    <t>Izcirtums: 0.007 ha, revitalizēta platība: 0 ha, Sūnu purvs: 0 ha, Pārejas purvs: 0 ha, Zāļu purvs: 0 ha</t>
  </si>
  <si>
    <t>Ūdens: 0 ha, Atklāta augsne: 1.39 ha, Veģetācija: 3.34 ha</t>
  </si>
  <si>
    <t>Mikroliegums 3056</t>
  </si>
  <si>
    <t>ceļu servitūtu teritorija, aizsargjosla gar elektrisko tīklu gaisvadu līniju ārpus pilsētām un ciemiem, kā arī pilsētu un lauku teritorijās</t>
  </si>
  <si>
    <t xml:space="preserve">Lic Nr. CS10ZD0049
26.02.2010 - 09.11.2034
</t>
  </si>
  <si>
    <t>0,00...3 (blakus teritorija)</t>
  </si>
  <si>
    <t>Pogupe</t>
  </si>
  <si>
    <t>P35</t>
  </si>
  <si>
    <t>Kūdras atradnē ietilpst mazāk nekā 15 % no visas kadastra vienības. Saskaņā ar VMD mežaudžu plānu tajā ir attīstījušās dažāda vecuma priežu un bērzu audzes, kurās revitalizācija nav nepieciešama</t>
  </si>
  <si>
    <t>SAUKAS PURVS</t>
  </si>
  <si>
    <t>K16825</t>
  </si>
  <si>
    <t>SAUKAS KŪDRA SIA Reģ. Nr. 44103041535
Lic nr 8/248
14.10.2003 - 08.09.2028 (anulēta 01.02.2011)</t>
  </si>
  <si>
    <t>Lic nr AP25ZD0072 (CS11ZD0029)
01.02.2011 - 09.09.2066</t>
  </si>
  <si>
    <t xml:space="preserve">"SAUKAS KŪDRA" SIA Reģ. Nr. 44103041535
</t>
  </si>
  <si>
    <t>4.90*</t>
  </si>
  <si>
    <t>22*</t>
  </si>
  <si>
    <t>3.6*</t>
  </si>
  <si>
    <t>Saukas purvs</t>
  </si>
  <si>
    <t>3434</t>
  </si>
  <si>
    <t>16825</t>
  </si>
  <si>
    <t>70440040022</t>
  </si>
  <si>
    <t>Madonas novads, Barkavas pagasts</t>
  </si>
  <si>
    <t>mežs, servitūta ceļi, apbūve</t>
  </si>
  <si>
    <t>lauku zemes (L1), pārējās mežu teritorijas (M2), ūdeņu teritorijas (Ū)</t>
  </si>
  <si>
    <t>Ūdens: 0.02 ha, Atklāta augsne: 3.66 ha, Veģetācija: 11.03 ha</t>
  </si>
  <si>
    <t>Mikroliegums 2002</t>
  </si>
  <si>
    <t>servitūta ceļi</t>
  </si>
  <si>
    <t>Blakus notiek kūdras ieguve, šajā īpašumā atrodas laukums</t>
  </si>
  <si>
    <t xml:space="preserve">
Lic nr AP25ZD0072 (CS11ZD0029)
01.02.2011 - 09.09.2066
</t>
  </si>
  <si>
    <t>0,00..2 (blakus teritorija)</t>
  </si>
  <si>
    <t>Varbūt</t>
  </si>
  <si>
    <t>Isliena</t>
  </si>
  <si>
    <t>P84</t>
  </si>
  <si>
    <t>Kadastra vienībā saskaņā ar VMD mežaudžu plānu ir attīstījušās vidēja vecuma priežu un bērzu audzes un apšu briestaudzes, kurās revitalizācija nav nepieciešama. Pēc klasificēšanas datiem arī citas ar kokiem apaugušās platības, ka nav notaksētas, atbilst meža zemēm. Atlikusī zemes vienība ir apbūvēta vai nepiemērota revitalizācijai</t>
  </si>
  <si>
    <t>SKUĶU-BECAS</t>
  </si>
  <si>
    <t>3302, 3304</t>
  </si>
  <si>
    <t>K15475</t>
  </si>
  <si>
    <t>J*</t>
  </si>
  <si>
    <t>0.48*</t>
  </si>
  <si>
    <t>35*</t>
  </si>
  <si>
    <t>6.85*</t>
  </si>
  <si>
    <t>0.1*</t>
  </si>
  <si>
    <t>smilts, morēnas mālsmilts*</t>
  </si>
  <si>
    <t>lQ4, gQ3ltv*</t>
  </si>
  <si>
    <t>Skuķu-Becas</t>
  </si>
  <si>
    <t>3302,3304</t>
  </si>
  <si>
    <t>70270150001</t>
  </si>
  <si>
    <t>Madonas novads, Dzelzavas pagasts</t>
  </si>
  <si>
    <t>mežs</t>
  </si>
  <si>
    <t>pārējās mežu teritorijas (M2), ūdeņu teritorijas (Ū)</t>
  </si>
  <si>
    <t>Mikroliegums 2798</t>
  </si>
  <si>
    <t>Kuja</t>
  </si>
  <si>
    <t>V864</t>
  </si>
  <si>
    <t>15475</t>
  </si>
  <si>
    <t>70500070121</t>
  </si>
  <si>
    <t>Valsts autoceļš, atkritumu izgāztuve</t>
  </si>
  <si>
    <t>70500070046</t>
  </si>
  <si>
    <t>purvs</t>
  </si>
  <si>
    <t>Ūdens: 0.03 ha, Atklāta augsne: 16.54 ha, Veģetācija: 20.83 ha</t>
  </si>
  <si>
    <t>Beķu grāvis</t>
  </si>
  <si>
    <t>LVĢMC Prognozēto resursu laukums</t>
  </si>
  <si>
    <t>Kadastra vienībā daļa platības pēc klasificēšanas datiem ir apmežojusies ar bērzu briestaudzēm, dabiskojusies vai applūdusi. Tomēr nozīmīga platība joprojām ir degradēta, 7,7 ha, un ir piemērota revitalizācijai - apmežošanai vai ogulāju audzēšanai. revitalizācijas plānā atjaunojamā platība ir iespējama lielāka, jo tā ir aprēķināta matemātiski un var atšķirties no situācijas dabā</t>
  </si>
  <si>
    <t>ĶEIZARU (PUNGI)</t>
  </si>
  <si>
    <t>K16814</t>
  </si>
  <si>
    <t xml:space="preserve">	SIA "VALKAS MELIORĀCIJA" Reģ. Nr. 44103005549
Lic nr 8/68
24.02.1999 - 16.01.2016</t>
  </si>
  <si>
    <t>Lic nr CS17ZD0220
11.08.2017 - 30.09.2029</t>
  </si>
  <si>
    <t xml:space="preserve">Sabiedrība ar ierobežotu atbildību "LAUS" Reģ. Nr. 44103072268
</t>
  </si>
  <si>
    <t>3.4*</t>
  </si>
  <si>
    <t>mālaina smilts*</t>
  </si>
  <si>
    <t>Pedele</t>
  </si>
  <si>
    <t>A3</t>
  </si>
  <si>
    <t>Ķeizaru (Pungi)</t>
  </si>
  <si>
    <t>2344</t>
  </si>
  <si>
    <t>16814</t>
  </si>
  <si>
    <t>94880050007</t>
  </si>
  <si>
    <t>Valkas novads, Valkas pagasts</t>
  </si>
  <si>
    <t>mežs, lauksaimniecības zeme</t>
  </si>
  <si>
    <t>Meža teritorija</t>
  </si>
  <si>
    <t>Ūdens: 0 ha, Atklāta augsne: 0.45 ha, Veģetācija: 0.67 ha</t>
  </si>
  <si>
    <t>Mikroliegums 2301</t>
  </si>
  <si>
    <t>Ziemeļvidzemes biosfēras rezervāts</t>
  </si>
  <si>
    <t>0,00.. (blakus teritorija)</t>
  </si>
  <si>
    <t>blakus meži, kūdras ieguve, lauksaimniecības zeme</t>
  </si>
  <si>
    <t>Zemes vienība ir neliels fragments no kadastra vienības, kas pieguļ kūdras atradnei. Tajā ietilpst grāvis un šaura ar kokiem apaugusi josla kūdras lauka malā. revitalizācijas plāna izstrādāšanai netiek atbalstīta</t>
  </si>
  <si>
    <t>LESIŅU</t>
  </si>
  <si>
    <t>K14620</t>
  </si>
  <si>
    <t>32*</t>
  </si>
  <si>
    <t>3.33*</t>
  </si>
  <si>
    <t>smilts, mālaisna smilts*</t>
  </si>
  <si>
    <t>P23</t>
  </si>
  <si>
    <t>Lesiņu</t>
  </si>
  <si>
    <t>2492</t>
  </si>
  <si>
    <t>94960110007</t>
  </si>
  <si>
    <t>Valkas novads, Zvārtavas pagasts</t>
  </si>
  <si>
    <t>Ūdens: 0 ha, Atklāta augsne: 0.03 ha, Veģetācija: 0.01 ha</t>
  </si>
  <si>
    <t>Ziemeļgauja</t>
  </si>
  <si>
    <t>AAA</t>
  </si>
  <si>
    <t>Aizsargjosla ap purvu</t>
  </si>
  <si>
    <t>apkārt meži</t>
  </si>
  <si>
    <t>Gauja</t>
  </si>
  <si>
    <t>V368</t>
  </si>
  <si>
    <t>94960110008</t>
  </si>
  <si>
    <t>Ūdens: 0 ha, Atklāta augsne: 4.79 ha, Veģetācija: 3.74 ha</t>
  </si>
  <si>
    <t xml:space="preserve">Kūdras atradnē ietilpstošajā kadastra vienībā saskaņā ar VMD mežaudžu plānu attīstījusies priežu jaunaudze, vidēja vecuma egļu audze un bērzu briestaudze, kurās revitalizācija nav nepieciešama
</t>
  </si>
  <si>
    <t>94960110009</t>
  </si>
  <si>
    <t>Ūdens: 0 ha, Atklāta augsne: 0.03 ha, Veģetācija: 0.11 ha</t>
  </si>
  <si>
    <t>94960110010</t>
  </si>
  <si>
    <t>94960110015</t>
  </si>
  <si>
    <t>kūdras ieguve</t>
  </si>
  <si>
    <t>Rūpnieciskās apbūves teritorija (R1)</t>
  </si>
  <si>
    <t>Ūdens: 0 ha, Atklāta augsne: 10.1 ha, Veģetācija: 13.66 ha</t>
  </si>
  <si>
    <t>Kadastra vienībā lielākā daļa platības pēc klasificēšanas datiem ir apmežojusies un nelielā daļā applūdusi. Tomēr nozīmīga platība joprojām ir degradēta, 8,05 ha, un ir piemērota revitalizācijai - apmežošanai. revitalizācijas plānā atjaunojamā platība ir iespējama lielāka, jo tā ir aprēķināta matemātiski un var atšķirties no situācijas dabā</t>
  </si>
  <si>
    <t>Ūdens: 0 ha, Atklāta augsne: 7.71 ha, Veģetācija: 3.19 ha</t>
  </si>
  <si>
    <t>Kadastra vienībā lielākā daļa platības pēc klasificēšanas datiem ir degradēta, 9,55 ha, un ir piemērota revitalizācijai - apmežošanai vai ogulāju audzēšanai. revitalizācijas plānā atjaunojamā platība ir iespējama lielāka, jo tā ir aprēķināta matemātiski un var atšķirties no situācijas dabā</t>
  </si>
  <si>
    <t>Ūdens: 0 ha, Atklāta augsne: 0.01 ha, Veģetācija: 0.24 ha</t>
  </si>
  <si>
    <t>SEDAS KALNA</t>
  </si>
  <si>
    <t>2.78*</t>
  </si>
  <si>
    <t>3.46*</t>
  </si>
  <si>
    <t>0.4*</t>
  </si>
  <si>
    <t>smitts, mālaina smilts*</t>
  </si>
  <si>
    <t>Seda</t>
  </si>
  <si>
    <t>P24</t>
  </si>
  <si>
    <t>Sedas kalna</t>
  </si>
  <si>
    <t>94880100090</t>
  </si>
  <si>
    <t>94880100257</t>
  </si>
  <si>
    <t>Valkas novads, Valkas pašvaldība</t>
  </si>
  <si>
    <t>Ūdens: 0 ha, Atklāta augsne: 1.33 ha, Veģetācija: 35.61 ha</t>
  </si>
  <si>
    <t>Mikroliegums 769</t>
  </si>
  <si>
    <t>Elektrolīnijas un to aizsargjoslas, aizsargjosla ap notekūdeņu attīrīšanas iekārtām, aizsargjosla ap pazemes ūdeņu ieguves vietu</t>
  </si>
  <si>
    <t>apkārt meži un lauksaimniecības zeme</t>
  </si>
  <si>
    <t>Kūdras atradnē ietilpst aptuveni 50 % no visas kadastra vienības. Saskaņā ar VMD mežaudžu plānu tāja ir attīstījušās vidēja vecuma priežu un bērzu audzes un jaunaudzes, kurās revitalizācija nav nepieciešama</t>
  </si>
  <si>
    <t>2389</t>
  </si>
  <si>
    <t>94880070032</t>
  </si>
  <si>
    <t>94880100262</t>
  </si>
  <si>
    <t>Meža teritorija, lauksaimniecības teritorija</t>
  </si>
  <si>
    <t>Elektrolīnijas un to aizsargjoslas, aizsargjosla ap notekūdeņu attīrīšanas iekārtām, aizsargjosla ap pazemes ūdeņu ieguves vietu, aizsargjosla gar valsts reģionālo autoceļu</t>
  </si>
  <si>
    <t>SEDAS (TĪREĻA) PURVS</t>
  </si>
  <si>
    <t>K16815</t>
  </si>
  <si>
    <t>Akciju sabiedrība "Seda" Reģ. Nr. 40003134137
Lic nr 8/70
15.06.1999 - 30.04.2019</t>
  </si>
  <si>
    <t>Lic nr CS19ZD0135 (8/305)
04.06.2007 - 30.05.2074</t>
  </si>
  <si>
    <t xml:space="preserve">Akciju sabiedrība "Seda" Reģ. Nr. 40003134137
</t>
  </si>
  <si>
    <t>0.76*</t>
  </si>
  <si>
    <t>18*</t>
  </si>
  <si>
    <t>2.8*</t>
  </si>
  <si>
    <t>Sedas (Tīreļa) purvs</t>
  </si>
  <si>
    <t>2409</t>
  </si>
  <si>
    <t>16815</t>
  </si>
  <si>
    <t>Valmieras novads, Jērcēnu pagasts</t>
  </si>
  <si>
    <t>20,2 ha lauksaimniecībā izmantojamā zeme, 55,2 ha - meži, 1,2 ha citas zeme</t>
  </si>
  <si>
    <t>Lauksaimniecības teritorijas, nrlirlā daļā - lauku viensētu apbūves teritorijas, mežu teritorijas</t>
  </si>
  <si>
    <t>Sedas purvs</t>
  </si>
  <si>
    <t>DL</t>
  </si>
  <si>
    <t>V232</t>
  </si>
  <si>
    <t>94760020010</t>
  </si>
  <si>
    <t>Valmieras novads, Plāņu pagasts</t>
  </si>
  <si>
    <t>10,3 ha meži, 0,8 ha - zeme zem ūdens, 4,9 ha citas zemes</t>
  </si>
  <si>
    <t>Mežu teritorijas, purvu teritorijas, lauksaimniecības teritorijas</t>
  </si>
  <si>
    <t>Ūdens: 0 ha, Atklāta augsne: 0 ha, Veģetācija: 2.13 ha</t>
  </si>
  <si>
    <t>Kūdras atradnē ietilpstošajā kadastra vienībā saskaņā ar VMD mežaudžu plānu attīstījušās bērzu briestaudzes un vidēja vecuma bērzu audzes, kurās revitalizācija nav nepieciešama</t>
  </si>
  <si>
    <t>GEIDAS</t>
  </si>
  <si>
    <t>K16813</t>
  </si>
  <si>
    <t>1. SIA "VAIDENS" Reģ. Nr. 44103019093
Lic nr         8/225
12.06.2002 - 13.06.2027 (anulēta         01.01.2019)
2. Jevgēnijs Metlāns
Lic nr '8/224'
12.06.2002 - 13.06.2027 (anulēta 26.06.2012)</t>
  </si>
  <si>
    <t>0.91*</t>
  </si>
  <si>
    <t>15.4*</t>
  </si>
  <si>
    <t>3.5*</t>
  </si>
  <si>
    <t>Kamalda</t>
  </si>
  <si>
    <t>Geidas</t>
  </si>
  <si>
    <t>Atradnes "Geidas purvs"teritorija (Zemes dzīļu informācijas sistēmas dati)</t>
  </si>
  <si>
    <t>35,3 ha purvs, 1,7 ha - zeme zem ūdens, 0,7 ha zemes zem ceļiem</t>
  </si>
  <si>
    <t>Kūdras ieguves teritorijas, plānotās kūdras ieguves teritorijas</t>
  </si>
  <si>
    <t>Ūdens: 0 ha, Atklāta augsne: 14.62 ha, Veģetācija: 13.45 ha</t>
  </si>
  <si>
    <t>Mikroliegums 445</t>
  </si>
  <si>
    <t>Ceļa servitūta teritorija</t>
  </si>
  <si>
    <t>Saskaņā ar apstiprināto ieguves un revitalizācijas projektu</t>
  </si>
  <si>
    <t>V242</t>
  </si>
  <si>
    <t>Nav informācijas, vai notiek aktīva ieguve</t>
  </si>
  <si>
    <t>Apsekots 25.05.2025.</t>
  </si>
  <si>
    <t>Kadastra vienībā pēc klasificēšanas datiem un apsekojuma dabā secināts, ka tā ir daļēji apaugusi ar kokiem un dabiski atjaunojusies, kur revitalizācija nav nepieciešama, tomēr dominē joprojām degradēts purvs 18,01 ha. Teritorijai ir spēkā kūdras ieguves licence un piemērojams princips "piesārņotājs maksā"</t>
  </si>
  <si>
    <t>27,6 ha purvs, 1,1 ha - zeme zem ūdens, 0,6 ha zemes zem ceļiem</t>
  </si>
  <si>
    <t>Ūdens: 0 ha, Atklāta augsne: 3.4 ha, Veģetācija: 0.15 ha</t>
  </si>
  <si>
    <t>Kadastra vienība ir degradēts purvs. Teritorijai ir spēkā kūdras ieguves licence un piemērojams princips "piesārņotājs maksā"</t>
  </si>
  <si>
    <t>KAČORU</t>
  </si>
  <si>
    <t>K17353</t>
  </si>
  <si>
    <t>Akciju sabiedrība "Seda" Reģ. Nr. 40003134137
Lic nr 8/76
21.01.2000 - 01.12.2004</t>
  </si>
  <si>
    <t>1.62*
1.62**</t>
  </si>
  <si>
    <t>augstais*
Zemā tipa zāļu-koku**</t>
  </si>
  <si>
    <t>33*
30**</t>
  </si>
  <si>
    <t>4.7*</t>
  </si>
  <si>
    <t>1*
0.1**</t>
  </si>
  <si>
    <t>Funkcionējoša*
Funkcionējošs**</t>
  </si>
  <si>
    <t>smilts*
Smalka smilts</t>
  </si>
  <si>
    <t>Melderupīte</t>
  </si>
  <si>
    <t>&lt;Null&gt;</t>
  </si>
  <si>
    <t>P25</t>
  </si>
  <si>
    <t>Kačoru</t>
  </si>
  <si>
    <t>Valmieras novads, Trikātas pagasts</t>
  </si>
  <si>
    <t>17,6 ha meži, 0,6 ha zemes zem ūdens</t>
  </si>
  <si>
    <t>Lauksaimniecības zemes, mežsaimniecībā izmantojamā teritorija</t>
  </si>
  <si>
    <t>Mikroliegums 457</t>
  </si>
  <si>
    <t>īpašnieks aicina pārliecināties valsts meža dienestā un redsēt, ka tur jau gadiem ir mežaudzes. Uzskata, ka tur nekas nav darāms. Apliecinājumu neparakstīs, bet tāpēc, ka neuzkata, ka tur tāds vajadzīgs, bet ir pozītīvi noskaņots un atvērts saziņai</t>
  </si>
  <si>
    <t>V262</t>
  </si>
  <si>
    <t>Kūdras atradnē ietilpstošajā kadastra vienībā saskaņā ar VMD mežaudžu plānu attīstījusies apšu jaunaudze, revitalizācija nav nepieciešama</t>
  </si>
  <si>
    <t>7,8ha lauksaimniecībā izmantojamā zeme, 46,5ha meži, 1,5ha zemes zem ūdens, 0,2ha zeme zem ceļiem</t>
  </si>
  <si>
    <t>Ūdens: 0 ha, Atklāta augsne: 0 ha, Veģetācija: 3.29 ha</t>
  </si>
  <si>
    <t>Koplietošanas ūdens noteka - 10m/0.2km; Ceļa servitūta teritorija</t>
  </si>
  <si>
    <t>Nārvelis</t>
  </si>
  <si>
    <t>Kūdras atradnē ietilpstošajā kadastra vienībā saskaņā ar VMD mežaudžu plānu attīstījusies vidēja vecuma bērzu audze, kurā revitalizācija nav nepieciešama</t>
  </si>
  <si>
    <t>19ha meži, 1,9ha purvs, 0,1ha zeme zem u'dens, o,2ha zemes zem ceļiem, 0,4ha citas zemes</t>
  </si>
  <si>
    <t>Ūdens: 0 ha, Atklāta augsne: 0 ha, Veģetācija: 2.93 ha</t>
  </si>
  <si>
    <t>Mikroliegums 2186</t>
  </si>
  <si>
    <t>Vija</t>
  </si>
  <si>
    <t>Kadastra vienībā saskaņā ar VMD mežaudžu plānu attīstījusies vidēja vecuma bērzu audze un bērzu briestaudze, susināts mežs, kurā revitalizācija nav nepieciešama</t>
  </si>
  <si>
    <t>10ha meži, 0,5ha zeme zem ūdens</t>
  </si>
  <si>
    <t>Mežsaimniecībā izmantojamā teritorija</t>
  </si>
  <si>
    <t>13ha meži, 0,3ha citas zemes</t>
  </si>
  <si>
    <t>94840080012</t>
  </si>
  <si>
    <t>8,8ha meži, 0,2ha zeme zem ūdens</t>
  </si>
  <si>
    <t>Ūdens: 0 ha, Atklāta augsne: 0 ha, Veģetācija: 0.74 ha</t>
  </si>
  <si>
    <t xml:space="preserve">Apmainīts vietām kad. Nr. ar kad. apz. </t>
  </si>
  <si>
    <t>Kadastra vienībā saskaņā ar VMD mežaudžu plānu attīstījusies vidēja vecuma bērzu audze, susināts mežs, kurā revitalizācija nav nepieciešama</t>
  </si>
  <si>
    <t>19,4ha lauksaimniecībā izmantojamā zeme, 7,9ha meži, 0,8ha zeme zem ēkām, 0,5ha krūmāji, 1,1ha citas zemes</t>
  </si>
  <si>
    <t>Ūdens: 0 ha, Atklāta augsne: 0.08 ha, Veģetācija: 0.67 ha</t>
  </si>
  <si>
    <t>Ceļa servitūta teritorija; ekspluatācijas aizsargjoslas teritorija gar valsts vietējiem un pašvaldību autoceļiem lauku apvidos</t>
  </si>
  <si>
    <t>94840070084</t>
  </si>
  <si>
    <t>94840080028</t>
  </si>
  <si>
    <t>6,9ha meži, 0,1ha zeme zem ūdens</t>
  </si>
  <si>
    <t>Mežsaimniecībā izmantojamā teritorija, zemes, kas ieteiktas apzežošanai</t>
  </si>
  <si>
    <t>Nefunkcionējoša***</t>
  </si>
  <si>
    <t>Kadastra vienībā saskaņā ar VMD mežaudžu plānu attīstījusies bērzu jaunaudze, revitalizācija nav nepieciešama</t>
  </si>
  <si>
    <t>94840080032</t>
  </si>
  <si>
    <t>133,100ha purvs, 20,4ha krūmāji, 4,0ha zeme zem ūdens, 0,5ha zeme zem ceļiem</t>
  </si>
  <si>
    <t xml:space="preserve">Lauksaimniecības zemes, mežsaimniecībā izmantojamā teritorija, sabiedriskā apbūve  </t>
  </si>
  <si>
    <t>Ūdens: 0.01 ha, Atklāta augsne: 28.4 ha, Veģetācija: 107 ha</t>
  </si>
  <si>
    <t>telefonsaruna: ir bijusi kūdras ieguve līdz 1958.gadam, tur šobrīd ir vietas, kur uzkrājas ūdens, putni ligdo, īpašnieks sakārto tās ligzdošanas vietas. Ir apaugumi. Pirms 20gadiem ir konsultējies, ko tur varētu darīt. Tad viņam teikjt, ka dzērvenes tur nevar augt, takas arī nevajag, tad pateikts, ka lai tā daba tur dzīvo. pats tur aizdodas ar laivu</t>
  </si>
  <si>
    <t>Lielākā daļa no kadastra vienības ir dabiski renaturalizējusies un 91,3 ha aizņem applūdušas, dabiskojušās platības. Pēc klasificēšanas datiem samērā liela platība ir apmežojusies, 27,5 ha. Atlikusī degradētā purva daļa kopā aizņem samērā lielu platību 28,48 ha, tomēr ir safragmentēta un saskaņā ar LVAF projekta rezultātiem atbilst slapjiem/pārmitriem niedrājiem, kas ir ilgstoši applūduši. Piemērots revitalizācijas veids ir neiejaukšanās, lai veicinātu dabisku renaturalizāciju par zāļu un pārejas purva veģetāciju, t.i. renaturalizācija, bet var būt nepieciešama meliorācijas sistēmu pārbūve. Tehniski, dažādās zemes vienības daļās iespējams īstenot arī mērķtiecīgu ūdenskrātuvju veidošanu vai paludikultūru ieviešanu</t>
  </si>
  <si>
    <t>24,4ha lauksiamniecībā izmantojamās zemes, 1,1ha zeme zem ūdens, 0,1ha zeme zem ceļiem</t>
  </si>
  <si>
    <t>Lauksaimniecības zemes</t>
  </si>
  <si>
    <t>Ūdens: 0 ha, Atklāta augsne: 0 ha, Veģetācija: 1.29 ha</t>
  </si>
  <si>
    <t>Ceļa servitūta teritorija, ierīkotas ūdensnotekas aizsargjoslas teritorija; tauvas joslas teritorija gar upi; ūdensteces aizsargjoslas teritorija</t>
  </si>
  <si>
    <r>
      <rPr>
        <sz val="12"/>
        <color rgb="FF000000"/>
        <rFont val="Times New Roman"/>
      </rPr>
      <t xml:space="preserve">Pēc klasificēšanas datiem kadastra vienība ir daļēji jau apmežojusies, atlikusī degradētā platība 0,43 ha ir piemērota revitalizācijai - apmežošanai </t>
    </r>
    <r>
      <rPr>
        <sz val="12"/>
        <color rgb="FF000000"/>
        <rFont val="Times New Roman"/>
      </rPr>
      <t>vai renaturalizācijai</t>
    </r>
    <r>
      <rPr>
        <sz val="12"/>
        <color rgb="FF000000"/>
        <rFont val="Times New Roman"/>
      </rPr>
      <t xml:space="preserve">. revitalizācijas plānā jāprecizē attīstības platība, kas šobrīd ir aprēķināta matemātiski un var atšķirties no situācijas dabā </t>
    </r>
  </si>
  <si>
    <t>94840080036</t>
  </si>
  <si>
    <t>12,3ha lauksaimniecībā izmantojamā zeme, 39,7ha meži, 2,0ha krūmāji, 0,4ha zeme zem ūdens</t>
  </si>
  <si>
    <t>Izcirtums: 0.2 ha, revitalizēta platība: 0 ha, Sūnu purvs: 0 ha, Pārejas purvs: 0 ha, Zāļu purvs: 0 ha</t>
  </si>
  <si>
    <t>Ūdens: 0 ha, Atklāta augsne: 0 ha, Veģetācija: 0.2 ha</t>
  </si>
  <si>
    <t>Kadastra vienības lielākā daļa ir ārpus kūdras atradnes. Ietilpstošajā daļā saskaņā ar VMD mežaudžu plānu ir attīstījusies vidēja vecuma bērzu audze. revitalizācija nav nepieciešama</t>
  </si>
  <si>
    <t>94840030119</t>
  </si>
  <si>
    <t>94840080043</t>
  </si>
  <si>
    <t>9,6ha meži, 3,7ha zeme zem ūdens, 0,4 ha zeme zem ceļiem, 6,4ha citas zemes</t>
  </si>
  <si>
    <t>Ūdens: 0 ha, Atklāta augsne: 1.61 ha, Veģetācija: 5.22 ha</t>
  </si>
  <si>
    <t>Kadastra vienībā pēc klasificēšanas datiem 4,84 ha atbilst mežiem, applūdušām vai jau dabiski atjaunojušās platībām, kurās revitalizācija nav nepieciešama. 2,59 ha platībā ir degradēta teritorija, kas pēc LVAF projekta rezultātiem atbilst slapjiem/pārmitriem niedrājiem, kas ir ilgstoši applūduši. Piemērots revitalizācijas veids ir neiejaukšanās, t.i. renaturalizācija, lai veicinātu dabisku renaturalizāciju par zāļu un pārejas purva veģetāciju, bet var būt nepieciešama meliorācijas sistēmu pārbūve. Citi revitalizācijas veidi ir jāsaskaņo ar piegulošajām zemes vienībām</t>
  </si>
  <si>
    <t>94840080044</t>
  </si>
  <si>
    <t>52,4ha meži, 2,3ha zeme zem ūdens, 2ha citas zemes</t>
  </si>
  <si>
    <t>Koplietošanas ūdens noteka - 10m/0.8km</t>
  </si>
  <si>
    <t>94840080048</t>
  </si>
  <si>
    <t>10,3ha meži, 0,4ha purvs, 0,2ha zeme zem ūdens</t>
  </si>
  <si>
    <t>Ūdens: 0 ha, Atklāta augsne: 0 ha, Veģetācija: 0.69 ha</t>
  </si>
  <si>
    <t>94840080050</t>
  </si>
  <si>
    <t>7,7ha meži, 0,3ha zeme zem ūdens, 0,6ha citas zemes</t>
  </si>
  <si>
    <t>Izcirtums: 0.241 ha, revitalizēta platība: 0 ha, Sūnu purvs: 0 ha, Pārejas purvs: 0 ha, Zāļu purvs: 0 ha</t>
  </si>
  <si>
    <t>Ūdens: 0 ha, Atklāta augsne: 0 ha, Veģetācija: 0.76 ha</t>
  </si>
  <si>
    <t xml:space="preserve">Kūdras atradnē ietilpstošā kadastra vienībā saskaņā ar VMD mežaudžu plānu daļēji ir attīstījušās vidēja vecuma un pieaugušas bērzu audzes, revitalizācija nav nepieciešama. Atlikusī degradētā platība 0,1 ha platībā ir piemērota revitalizācijai - apmežošanai. revitalizācijas plānā jāprecizē attīstības platība, kas šobrīd ir aprēķināta matemātiski un var atšķirties no situācijas dabā </t>
  </si>
  <si>
    <t>94840030126</t>
  </si>
  <si>
    <t>94840080051</t>
  </si>
  <si>
    <t>4,8ha lauksaimniecībā izmantojamā zeme, 4,9ha meži, 5,0ha krūmāji, 0,3ha zeme zem ūdens, 0,1ha zeme zem ceļiem, 0,5ha zeme zem ēkām</t>
  </si>
  <si>
    <t>Ūdens: 0 ha, Atklāta augsne: 0.01 ha, Veģetācija: 0.48 ha</t>
  </si>
  <si>
    <t>Aizsargjoslas teritorija gar elektrisko tīklu gaisvadu līniju ārpus pilsētām un ciemiem, kā arī pilsētu lauku teritorijās; aizsargjoslas teritorija gar autoceļu</t>
  </si>
  <si>
    <t>15,8ha meži, 0,1ha zeme zem ceļiem, 0,1ha zeme zem ūdens, 0,7ha citas zemes</t>
  </si>
  <si>
    <t>Ūdens: 0 ha, Atklāta augsne: 0.01 ha, Veģetācija: 14.54 ha</t>
  </si>
  <si>
    <t>Kadastra vienībā saskaņā ar VMD mežaudžu plānu attīstījušās vidēja vecuma, pieaugušas bērzu audzes, bērzu briestaudzes, vidēja vecuma priežu audzes, susināti meži, revitalizācija nav nepieciešama</t>
  </si>
  <si>
    <t>94840080054</t>
  </si>
  <si>
    <t>1,8ha meži, 0,3ha krūmāji, 0,7ha citas zemes</t>
  </si>
  <si>
    <t>Izcirtums: 1.827 ha, revitalizēta platība: 0 ha, Sūnu purvs: 0 ha, Pārejas purvs: 0 ha, Zāļu purvs: 0 ha</t>
  </si>
  <si>
    <t>Ūdens: 0 ha, Atklāta augsne: 0 ha, Veģetācija: 2.28 ha</t>
  </si>
  <si>
    <t>Kadastra vienībā saskaņā ar VMD mežaudžu plānu attīstījusies bērzu briestaudze, susināts mežs, un bebru uzpludinājums, revitalizācija nav nepieciešama</t>
  </si>
  <si>
    <t>94840070050</t>
  </si>
  <si>
    <t>2,4ha krūmāji, 0,1ha zeme zem ūdens, 0,2ha citas zemes</t>
  </si>
  <si>
    <t>Ūdens: 0 ha, Atklāta augsne: 0 ha, Veģetācija: 2.08 ha</t>
  </si>
  <si>
    <r>
      <rPr>
        <sz val="12"/>
        <color rgb="FF000000"/>
        <rFont val="Times New Roman"/>
      </rPr>
      <t xml:space="preserve">Pēc klasificēšanas datiem kadastra vienībā dominē meži, kuros revitalizācija nav nepieciešama. 0,18 ha platībā ir degradēti purvi, kuros var plānot revitalizāciju kopā ar piegulošo kadastra vienību 94840080043 (fiz.pers., L. Ābele). </t>
    </r>
    <r>
      <rPr>
        <sz val="12"/>
        <color rgb="FF000000"/>
        <rFont val="Times New Roman"/>
      </rPr>
      <t>Piemērots revitalizācijas veids ir esošā meža saglabāšana vai renaturalizācija, veicinot zemā purva veģetācijas veidošanos</t>
    </r>
  </si>
  <si>
    <t>1,4ha meži, 0,2ha krūmāji, 0,2ha zeme zem ūdens, 0,1ha zeme zem ceļiem</t>
  </si>
  <si>
    <t>Ūdens: 0 ha, Atklāta augsne: 0 ha, Veģetācija: 1.42 ha</t>
  </si>
  <si>
    <t>Kadastra vienībā saskaņā ar VMD mežaudžu plānu attīstījusies vidēja vecuma bērzu audze, susināts mežs, revitalizācija nav nepieciešama</t>
  </si>
  <si>
    <t>0,9ha meži, 3,3ha zeme zem ūdens</t>
  </si>
  <si>
    <t>Ūdens: 0 ha, Atklāta augsne: 2.81 ha, Veģetācija: 1.12 ha</t>
  </si>
  <si>
    <t>Kadastra vienībā saskaņā ar VMD mežaudžu plānu attīstījušās vidēja vecuma un pieaugušas bērzu audzes, susināti meži, revitalizācija nav nepieciešama</t>
  </si>
  <si>
    <t>94840080022</t>
  </si>
  <si>
    <t>2,8ha meži</t>
  </si>
  <si>
    <t>Ūdens: 0 ha, Atklāta augsne: 0.34 ha, Veģetācija: 2.63 ha</t>
  </si>
  <si>
    <t>Kadastra vienībā saskaņā ar VMD mežaudžu plānu attīstījusies vidēja vecuma bērzu audze, susināts mežs, un applūdusi platība, revitalizācija nav nepieciešama</t>
  </si>
  <si>
    <t>94840080006</t>
  </si>
  <si>
    <t>94840080067</t>
  </si>
  <si>
    <t>4,4ha lauksaimniecībā izmantojamā zeme, 2,7ha krūmāji, 0,2ha zeme zem ūdens</t>
  </si>
  <si>
    <t>Ūdens: 0 ha, Atklāta augsne: 0 ha, Veģetācija: 2.31 ha</t>
  </si>
  <si>
    <t>Ceļa servitūta teritorija; ūdensteces aizsargjoslas teritorija; regulētas ūdensnotekas (maģistrālā novadgrāvja) aizsargjoslas teritorija</t>
  </si>
  <si>
    <r>
      <rPr>
        <sz val="12"/>
        <color rgb="FF000000"/>
        <rFont val="Times New Roman"/>
      </rPr>
      <t>Kūdras atradnē ietilpstošā kadastra vienība pēc klasificēšanas datiem ir daļēji dabiskojusies un daļēji apmežojusies, atlikusī degradētā platība 0,2 ha ir piemērota revitalizācijai - apmežošanai</t>
    </r>
    <r>
      <rPr>
        <sz val="12"/>
        <color rgb="FF000000"/>
        <rFont val="Times New Roman"/>
      </rPr>
      <t>, vai, zemākajā daļā, renaturalizācijai</t>
    </r>
    <r>
      <rPr>
        <sz val="12"/>
        <color rgb="FF000000"/>
        <rFont val="Times New Roman"/>
      </rPr>
      <t xml:space="preserve">. revitalizācijas plānā jāprecizē attīstības platība, kas šobrīd ir aprēķināta matemātiski un var atšķirties no situācijas dabā </t>
    </r>
  </si>
  <si>
    <t>94840080069</t>
  </si>
  <si>
    <t>1ha lauksaimniecībā izmantojamā zeme, 0,2ha zeme zem ūdens</t>
  </si>
  <si>
    <t>Ūdens: 0 ha, Atklāta augsne: 0 ha, Veģetācija: 0.13 ha</t>
  </si>
  <si>
    <t>Kūdras atradnē ietilpst neliela daļa no kadastra vienības, kuras lielāko platību aizņem ES nozīmes zālāju biotops 6270* Sugām bagātas ganības un ganītas pļavas. revitalizācija nav nepieciešama</t>
  </si>
  <si>
    <t>KLIŅĶU</t>
  </si>
  <si>
    <t>2.5*</t>
  </si>
  <si>
    <t>70*</t>
  </si>
  <si>
    <t>6.6*</t>
  </si>
  <si>
    <t>Gaspaža</t>
  </si>
  <si>
    <t>P17</t>
  </si>
  <si>
    <t>Kliņķu</t>
  </si>
  <si>
    <t>1364</t>
  </si>
  <si>
    <t>Valmieras novads, Rencēnu pagasts</t>
  </si>
  <si>
    <t>4,0ha lauksaimniecībā izmantojamā zeme, 0,1ha meži, 0,9ha zeme zem ūdens, 0,1ha zeme zem ceļiem</t>
  </si>
  <si>
    <t>Mežu teritorijas, ūdensobjektu teritorijas</t>
  </si>
  <si>
    <t>Ūdens: 0 ha, Atklāta augsne: 0.03 ha, Veģetācija: 3.93 ha</t>
  </si>
  <si>
    <t>Mikroliegums 1859</t>
  </si>
  <si>
    <t>V112</t>
  </si>
  <si>
    <t>Kūdras atradnē ietilpstošā kadastra vienība tiek izmantota lauksaimniecībā kā zālāju teritorija, revitalizācija nav nepieciešama</t>
  </si>
  <si>
    <t>10,10ha lauksaimniecībā izmantojamā zeme, 8,7ha meži, 1,7ha krūmāji, 3,0ha zeme zem ūdens, 0,3ha zeme zem ceļiem, 8,8ha citas zemes</t>
  </si>
  <si>
    <t>Mežu teritorijas, lauku zemju teritorijas, ūdensobjektu teritorijas</t>
  </si>
  <si>
    <t>Ūdens: 0 ha, Atklāta augsne: 0.49 ha, Veģetācija: 14.49 ha</t>
  </si>
  <si>
    <t>Ierīkotas ūdensnotekas aizsargjoslas teritorija</t>
  </si>
  <si>
    <t>Kūdras atradnē ietilpstošā kadastra vienība ir dabiski atjaunojusies ar pārmitru veģetāciju, revitalizācija nav nepieciešama</t>
  </si>
  <si>
    <t>2,5ha lauksaimniecībā izmantojamā zeme, 0,7ha zeme zem ūdens</t>
  </si>
  <si>
    <t>Ūdens: 0 ha, Atklāta augsne: 0 ha, Veģetācija: 3.05 ha</t>
  </si>
  <si>
    <t>Kadastra vienība tiek daļēji izmantota lauksaimniecībā kā zālāju teritorija un daļēji ir dabiski atjaunojusies ar pārmitru veģetāciju, revitalizācija nav nepieciešama</t>
  </si>
  <si>
    <t>ĶONIŅU</t>
  </si>
  <si>
    <t>KS16881</t>
  </si>
  <si>
    <t>Lic nr AP22ZD0195
29.11.2022 - 28.11.2097</t>
  </si>
  <si>
    <t xml:space="preserve">Akciju sabiedrība "Latvijas valsts meži" Reģ. Nr. 40003466281
</t>
  </si>
  <si>
    <t>7.7*
7.7**</t>
  </si>
  <si>
    <t>augstais*
Augstā tipa spilvju-sfagnu**</t>
  </si>
  <si>
    <t>15*
15**</t>
  </si>
  <si>
    <t>3.64*</t>
  </si>
  <si>
    <t>0.05*
0.10-0.20**</t>
  </si>
  <si>
    <t>Nefunkcionējošs*
Nefunkcionējošs**</t>
  </si>
  <si>
    <t>aleirīts*
Smalka smilts, aleirīts</t>
  </si>
  <si>
    <t>Ēķinupe</t>
  </si>
  <si>
    <t>P16</t>
  </si>
  <si>
    <t>Ķoniņu</t>
  </si>
  <si>
    <t>1470</t>
  </si>
  <si>
    <t>Valmieras novads, Burtnieku pagasts</t>
  </si>
  <si>
    <t>41,76ha lauksaimniecībā izmantojamā zeme, 16,85ha meži, 1,18ha krūmāji, 1,02ha zeme zem ūdens, 0,01ha zeme zem ēkām, 0,54ha citas zemes</t>
  </si>
  <si>
    <t>Lauku zemju teritorijas, mežu teritorijas,  ūdensobjektu teritorijas, purvu teritorijas</t>
  </si>
  <si>
    <t>Mikroliegums 1352</t>
  </si>
  <si>
    <t>Ceļa servitūta teritorija; ekspluatācijas aizsargjoslas teritorija gar elektrisko tīklu gaisvadu līniju ārpus pilsētām un ciemiem ar nominālo spriegumu līdz 20 kilovoltiem; ūdensnotekas (ūdensteču regulēta posma un speciāli raktas gultnes), kā arī uz tās esošas hidrotehniskas būves un ierīces ekspluatācijas aizsargjoslas teritorija meža zemēs un lauksaimiecībā izmantojamās zemēs; no 10 lîdz 25 kilometriem garas dabiskas ūdensteces vides un dabas resursu aizsardzības aizsargjoslas teritorija lauku apvidos</t>
  </si>
  <si>
    <t>96900070007</t>
  </si>
  <si>
    <t>Valmieras novads, Valmieras pagasts</t>
  </si>
  <si>
    <t>9,93ha meži, 0,02ha zeme zem ūdens, 0,09ha zeme zem ceļiem</t>
  </si>
  <si>
    <t>Mežu teritorijas</t>
  </si>
  <si>
    <t>LEJASDAMBJU</t>
  </si>
  <si>
    <t>0*</t>
  </si>
  <si>
    <t>Maiļupīte</t>
  </si>
  <si>
    <t>P22</t>
  </si>
  <si>
    <t>Lejasdambju</t>
  </si>
  <si>
    <t>1303</t>
  </si>
  <si>
    <t>96720020028</t>
  </si>
  <si>
    <t>Valmieras novads, Naukšēnu pagasts</t>
  </si>
  <si>
    <t>33,5ha lauksaimniecībā izmantojama'zeme, 24,4ha meži, 0,6hakrūmāji, 0,7ha zeme zem ūdens, 0,5ha zeme zem ceļiem, 1,1ha zeme zem ēkām, 1,1ha citas zemes</t>
  </si>
  <si>
    <t>Lauksaimniecības terirtorija, mežu teritorija, nelielā daļā - ražošanas un tehniskās apbūves teritorija</t>
  </si>
  <si>
    <t>Ūdens: 0 ha, Atklāta augsne: 0 ha, Veģetācija: 0.23 ha</t>
  </si>
  <si>
    <t>Mikroliegums 2609</t>
  </si>
  <si>
    <t>Ceļa servitūta teritorija; aizsargjoslas teritorija gar pazemes elektronisko sakaru tīklu līnijām un kabeļu kanalizāciju</t>
  </si>
  <si>
    <t>V230</t>
  </si>
  <si>
    <t>Zemes vienība ir kūdras atradnei pieguloša lauksaimniecības zeme. revitalizācijas plāna izstrādāšanai netiek atbalstīta</t>
  </si>
  <si>
    <t>96720020030</t>
  </si>
  <si>
    <t>15,3ha lauksaimniecībā izmantojamā zeme, 6,0ha meži, 0,2ha krūmāji, 1,4ha purvs, 1,1ha zeme zem ūdens, 0,4ha zeme zem ēkām</t>
  </si>
  <si>
    <t>Lauksaimniecības terirtorija, mežu teritorija</t>
  </si>
  <si>
    <t>Ceļa servitūta teritorija; aizsargjoslas teritorija gar pazemes elektronisko sakaru tīklu līnijām un kabeļu kanalizāciju; aizsargjoslas teritorija gar elektrisko tīklu gaisvadu līniju ārpus pilsētām un ciemiem, kā arī pilsētu lauku teritorijās</t>
  </si>
  <si>
    <t>Kadastra vienības lielākā daļa ir ārpus kūdras atradnes, kūdras atradnē ietilpst neliels fragments starp ceļu un grāvi. revitalizācijas plāna izstrādāšanai netiek atbalstīta</t>
  </si>
  <si>
    <t>96720020051</t>
  </si>
  <si>
    <t>20,2ha meži, 0,5ha krūmāji, 1,6ha purvs, 0,7ha zeme zem u'dens, 0,2ha citas zemes, 0,1ha zeme ceļiem</t>
  </si>
  <si>
    <t>Izcirtums: 0.091 ha, revitalizēta platība: 0 ha, Sūnu purvs: 0 ha, Pārejas purvs: 0 ha, Zāļu purvs: 0 ha</t>
  </si>
  <si>
    <t>Ūdens: 0 ha, Atklāta augsne: 0 ha, Veģetācija: 0.37 ha</t>
  </si>
  <si>
    <t>Kadastra vienības lielākā daļa ir ārpus kūdras atradnes, kūdras atradnē ietilpst neliels fragments ar meža joslu, kas nošķir piegulošo zemi no purva. revitalizācijas plāna izstrādāšanai netiek atbalstīta</t>
  </si>
  <si>
    <t>96720020089</t>
  </si>
  <si>
    <t>14,0ha lauksiamniecībā izmantojamā zeme, 14,8ha meži, 0,2ha krūmāji, 4,5ha zeme zem ūdens, 0,8ha citas zemes, 0,4ha zeme zem ēkām, 0,3ha zeme zem ceļiem</t>
  </si>
  <si>
    <t>Izcirtums: 0.413 ha, revitalizēta platība: 0 ha, Sūnu purvs: 0 ha, Pārejas purvs: 0 ha, Zāļu purvs: 0 ha</t>
  </si>
  <si>
    <t>Ūdens: 0 ha, Atklāta augsne: 0.06 ha, Veģetācija: 3.84 ha</t>
  </si>
  <si>
    <t>Ceļa servitūta teritorija; ierīkotas ūdensnotekas aizsargjoslas teritorija; ekspluatācijas aizsargjoslas teritorija gar elektrisko sakaru tīklu gaisvadu līniju; ekspluatācijas aizsargjoslas teritorija gar elektrisko tīklu gaisvadu līniju ārpus pilsētām un ciemiem, kā arī pilsētu lauku teritorijās</t>
  </si>
  <si>
    <r>
      <rPr>
        <sz val="12"/>
        <color rgb="FF000000"/>
        <rFont val="Times New Roman"/>
      </rPr>
      <t xml:space="preserve">Kūdras atradnē ietilpst aptuveni 12 % no visas kadastra vienības. Saskaņā ar VMD mežaudžu plānu tajā daļēji ir attīstījusies apšu briestaudze. Pēc klasificēšanas datiem atlikusī platība ir dabiski atjaunojusies vai joprojām degradēts purvs 0,98 ha, kas ir piemērots revitalizācijai. Nav pieejamas informācijas par kūdras atradnē atlikušās kūdras īpašībām, tādēļ ir jāveic papildus izpēte, lai noteiktu </t>
    </r>
    <r>
      <rPr>
        <sz val="12"/>
        <color rgb="FF000000"/>
        <rFont val="Times New Roman"/>
      </rPr>
      <t xml:space="preserve">citus </t>
    </r>
    <r>
      <rPr>
        <sz val="12"/>
        <color rgb="FF000000"/>
        <rFont val="Times New Roman"/>
      </rPr>
      <t xml:space="preserve">piemērotākos revitalizācijas veidus. </t>
    </r>
    <r>
      <rPr>
        <sz val="12"/>
        <color rgb="FF000000"/>
        <rFont val="Times New Roman"/>
      </rPr>
      <t>Zemes vienība robežojas ar valsts nozīmes ūdens noteku Maiļupīti, kas daļā teritorijas var ierobežot iespējas paaugstināt ūdens līmeni</t>
    </r>
  </si>
  <si>
    <t>96720020096</t>
  </si>
  <si>
    <t>9,9ha meži, 0,5ha lauksaimniecībā izmantojamā zeme, 1,2ha krūmāji, 0,2ha purvs, 0,5ha zeme zem ūdens</t>
  </si>
  <si>
    <t>96720020110</t>
  </si>
  <si>
    <t>21, 1ha zeme zem ūdens (20,94ha zem zivju dīķiem), 2,93ha zeme zem ceļiem, 3,5ha krūmāji, 0,36ha citas zemes, 0,06ha zeme zem ēkām</t>
  </si>
  <si>
    <t>Lauksaimniecības terirtorija, mežu teritorija, ūdeņu teritorija</t>
  </si>
  <si>
    <t>Ūdens: 0.77 ha, Atklāta augsne: 16.46 ha, Veģetācija: 6.52 ha</t>
  </si>
  <si>
    <t>Ceļa servitūta teritorija; ZBR ainavu aizsardzības zonas teritorija</t>
  </si>
  <si>
    <r>
      <rPr>
        <sz val="12"/>
        <color rgb="FF000000"/>
        <rFont val="Times New Roman"/>
      </rPr>
      <t>Kadastra vienības lielākā daļa ir uzpludinātas ūdenstilpes ar tām piegulošo teritoriju. Pēc klasificēšanas datiem reljefā augstākās vietas 5,5 ha ir atpazītas kā degradēta platība, tomēr to revitalizācija varētu būt apgrūtināta pārmitro apstākļu dēļ, tādēļ arī tiek ieteikta uzpludināšana vai renaturalizācija</t>
    </r>
    <r>
      <rPr>
        <sz val="12"/>
        <color rgb="FF000000"/>
        <rFont val="Times New Roman"/>
      </rPr>
      <t>, vai nelielā platībā - apmežošana</t>
    </r>
  </si>
  <si>
    <t>96720020142</t>
  </si>
  <si>
    <t>25,8ha zeme zem ūdens (24,8ha zem zivju dīķiem), 3,0ha zeme zem ceļiem, 2,46ha krūmāji, 0,06ha meži</t>
  </si>
  <si>
    <t xml:space="preserve">Ūdeņu teritorija, mežu teritorija,  nelielā daļā - lauksaimniecības teritorija </t>
  </si>
  <si>
    <t>Ūdens: 5.74 ha, Atklāta augsne: 13.52 ha, Veģetācija: 6.93 ha</t>
  </si>
  <si>
    <t>Kadastra vienības lielākā daļa ir uzpludinātas ūdenstilpes ar tām piegulošu pārmitru teritoriju, kurā pēc klasificēšanas datiem ir notikusi dabiskā atjaunošanās. revitalizācija nav nepieciešama</t>
  </si>
  <si>
    <t>Lielais IV (Mākuļu-Doniņu) purvs</t>
  </si>
  <si>
    <t>K16859</t>
  </si>
  <si>
    <t>Lic nr CS19ZD0200 (CS09ZD0033)
16.09.2009 - 31.08.2055</t>
  </si>
  <si>
    <t>Klasmann-Deilmann Latvia SIA Reģ. Nr. 40003129329</t>
  </si>
  <si>
    <t>augstais</t>
  </si>
  <si>
    <t>Māls</t>
  </si>
  <si>
    <t>Lielais IV (Mākuļu-Doniņu)</t>
  </si>
  <si>
    <t>16859</t>
  </si>
  <si>
    <t>Valmieras novads, Kocēnu pagasts</t>
  </si>
  <si>
    <t>15,62ha meži, 2,69ha lauksiamniecībā izmantojamā zeme, 1,08ha zeme zem ūdens, 0,09ha zeme zem ceļiem</t>
  </si>
  <si>
    <t>Mežu teritorijas, lauksaimniecības teritorijas, nelielā daļā - purvu teritorjas</t>
  </si>
  <si>
    <t>Vīķvēnu purvs</t>
  </si>
  <si>
    <t>ZBR neitrālās zonas teritorija;  ūdensnotekas (ūdensteču regulēta posma un speciāli raktas gultnes), kā arī uz tās esošas hidrotehniskas būves un ierīces ekspluatācijas aizsargjoslas teritorija meža zemēs un lauksaimiecībā izmantojamās zemēs; ekspluatācijas aizsargjoslas teritorija gar elektrisko tīklu gaisvadu līniju ārpus pilsētām un ciemiem ar nominālo spriegumu līdz 20 kilovoltiem; ceļa servitūta teritorija; ekspluatācijas aizsargjoslas teritorija gar valsts vietējiem un pašvaldību autoceļiem lauku apvidos</t>
  </si>
  <si>
    <t>Briede</t>
  </si>
  <si>
    <t>P11</t>
  </si>
  <si>
    <t>Precizēts nosaukums</t>
  </si>
  <si>
    <t>0,28ha meži, 0,1208ha zeme zem ūdens, 0,3410ha zeme zem ēkām, 0,0190ha zeme zem ceļiem, 0,1658ha citas zemes</t>
  </si>
  <si>
    <t>Mežu teritorijas, lauksaimniecības teritorijas</t>
  </si>
  <si>
    <t>Ūdens: 0 ha, Atklāta augsne: 0.04 ha, Veģetācija: 0 ha</t>
  </si>
  <si>
    <t>ZBR neitrālās zonas teritorija</t>
  </si>
  <si>
    <t>tur neko nevarot darīt, jo tā ir minerālzeme (Ieva Auniņa, uzņēmuma pārstāve)</t>
  </si>
  <si>
    <t>R</t>
  </si>
  <si>
    <t>LIELAIS –2 (ŽAŽĒNU) PURVS</t>
  </si>
  <si>
    <t>K16817</t>
  </si>
  <si>
    <t xml:space="preserve">Lic nr CS18ZD0262 (8/38)
15.01.1999 - 31.12.2055
</t>
  </si>
  <si>
    <t>0.1-1.0**</t>
  </si>
  <si>
    <t>Zemā tipa zāļu-niedru**</t>
  </si>
  <si>
    <t>20-30**</t>
  </si>
  <si>
    <t>0.05-0.25**</t>
  </si>
  <si>
    <t>Funkcionējoša**</t>
  </si>
  <si>
    <t>Sapropelis, smalka smilts, aleirīts</t>
  </si>
  <si>
    <t>123; 124; 125; 126; 127; 128; 129</t>
  </si>
  <si>
    <t>Lielais-2 (Zažēnu) purvs</t>
  </si>
  <si>
    <t>16817</t>
  </si>
  <si>
    <t>96640050086</t>
  </si>
  <si>
    <t>2,34ha meži, 0,07ha zeme zem ūdens</t>
  </si>
  <si>
    <t>Ūdens: 0 ha, Atklāta augsne: 0 ha, Veģetācija: 0.14 ha</t>
  </si>
  <si>
    <t>Zilaiskalns</t>
  </si>
  <si>
    <t>Virzsemes ūdensobjektu aizsargjosla, ZBR ainavu aizsardzības zona</t>
  </si>
  <si>
    <t>V194</t>
  </si>
  <si>
    <t>18,91ha lauksaimniecībā izmnatojama zeme, 16,26ha meži, 0,93ha zeme zem ūdens, 0,37ha zeme zem ēkām, 0,08ha zemezem ceļiem</t>
  </si>
  <si>
    <t>Virzsemes ūdensobjektu aizsargjosla, ZBR ainavu aizsardzības zonas un neitrālās zonas teritorija, ekspluatâcijas aizsargjoslas teritorija gar valsts vietējiem un pašvaldību autoceļiem lauku apvidos, ekspluatâcijas aizsargjoslas teritorija gar elektrisko tīklu gaisvadu līniju ārpus pilsētām un ciemiem ar nominālo spriegumu līdz 20 kilovoltiem, no 25 līdz 100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lauksaimniecībā izmantojamās zemēs, tauvas joslas teritorija gar upi</t>
  </si>
  <si>
    <t>96960010001</t>
  </si>
  <si>
    <t>Valmieras novads, Zilākalna pagasts</t>
  </si>
  <si>
    <t>2,5ha lauksaimniecībā izmantojamā zeme21,6ha meži, 0,1ha krūmāji, 0,6ha krūmāji, 0,3ha zeme zem ceļiem</t>
  </si>
  <si>
    <t>Ūdens: 0 ha, Atklāta augsne: 0 ha, Veģetācija: 0.28 ha</t>
  </si>
  <si>
    <t>Ceļa servitūta teritorija, aizsargjosla ap purviem (nekip tāda nerādās, plānojumā rādās)</t>
  </si>
  <si>
    <t>V166</t>
  </si>
  <si>
    <t>Kadastra vienības lielākā daļa ir ārpus kūdras atradnes, kūdras atradnē atrodas ar kokiem apaugsi grāvja mala un kūdras lauka stūris. revitalizācijas plāna izstrādāšanai netiek atbalstīta</t>
  </si>
  <si>
    <t>96520070178</t>
  </si>
  <si>
    <t>96960010003</t>
  </si>
  <si>
    <t>16,1ha meži, 0,7ha krūmāji, 0,4ha zeme zem ūdens</t>
  </si>
  <si>
    <t>Mikroliegums 2109</t>
  </si>
  <si>
    <t>Pēc TP Aizsargjosla ap purviem, pēc nekip datiem apgrūtinājumu nav</t>
  </si>
  <si>
    <t>Kadastra vienības lielākā daļa ir ārpus kūdras atradnes. revitalizācijas plāna izstrādāšanai netiek atbalstīta</t>
  </si>
  <si>
    <t>96960010008</t>
  </si>
  <si>
    <t>39,48ha meži, 3,1ha zeme zem ūdens, 0,87 ha zeme zem ceļiem, 110,44ha cits zemes</t>
  </si>
  <si>
    <t>Derīgo izrakteņu ieguves teritorijas</t>
  </si>
  <si>
    <t>Ūdens: 0 ha, Atklāta augsne: 8.51 ha, Veģetācija: 131.45 ha</t>
  </si>
  <si>
    <t>ZBR neitrālās zonas teritorija, ekspluatācijas aizsargjoslas teritorija gar elektrisko tīklu gaisvadu līniju ārpus pilsētām un ciemiem ar nominālo spriegumu līdz 20 kilovoltiem, vides un dabas resursu aizsardzības aizsargjoslas teritorija ap purvu ar platību, lielāku par 100 hektāriem</t>
  </si>
  <si>
    <t>2.86*</t>
  </si>
  <si>
    <t>4.02*</t>
  </si>
  <si>
    <t>smilts, aleirīts*</t>
  </si>
  <si>
    <t>Kadastra vienībā saskaņā ar VMD mežaudžu plānu daļēji ir attīstījušās vidēja vecuma bērzu audzes. Pēc klasificēšanas datiem atlikusī platība ir dabiski atjaunojusies vai joprojām degradēts purvs 15,88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(96960010024, 96960010060, 96960010009)</t>
  </si>
  <si>
    <t>96960010117</t>
  </si>
  <si>
    <t>17,63ha meži, 1,32ha krūmāji, 1,08ha zeme zem ūdens, 0,49ha zeme zem ceļiem, 13,19ha citas zemes</t>
  </si>
  <si>
    <t>Purvu teritorijas, lauksaimniecības teritorijas</t>
  </si>
  <si>
    <t>Ūdens: 0 ha, Atklāta augsne: 2.27 ha, Veģetācija: 27.57 ha</t>
  </si>
  <si>
    <t>aizsargjoslas teritorija gar autoceļu, aizsargjoslas teritorija gar elektrisko tīklu gaisvadu līniju ārpus pilsētâm un ciemiem, kā arī pilsētu lauku teritorijās, ierīkotas ūdensnotekas aizsargjoslas teritorija, ceļa servitūta teritorija, ZBR neitrālās zonas teritorija</t>
  </si>
  <si>
    <r>
      <rPr>
        <sz val="12"/>
        <color rgb="FF000000"/>
        <rFont val="Times New Roman"/>
      </rPr>
      <t xml:space="preserve">Kadastra vienībā saskaņā ar VMD mežaudžu plānu daļēji ir attīstījušās vidēja vecuma bērzu audzes. Pēc klasificēšanas datiem atlikusī platība ir dabiski atjaunojusies vai joprojām degradēts purvs 5,43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(96960010008)</t>
    </r>
  </si>
  <si>
    <t>96960010011</t>
  </si>
  <si>
    <t>6,3ha meži, 0,8ha purvi, 0,2ha zeme zem ūdens, 1,9ha citas zemes</t>
  </si>
  <si>
    <t>Purvu teritorijas</t>
  </si>
  <si>
    <t>Ūdens: 0 ha, Atklāta augsne: 0 ha, Veģetācija: 3.57 ha</t>
  </si>
  <si>
    <t>V193</t>
  </si>
  <si>
    <t>Kūdras atradnē ietilpstošajā kadastra vienībā saskaņā ar VMD mežaudžu plānu daļēji ir attīstījušās vidēja vecuma bērzu audzes un bērzu jaunaudze. Pēc klasificēšanas datiem atlikusī platība, kas ir apaugusi ar kokiem, arī ir novērtēta kā meža teritorija. Zemes vienībā joprojām ir degradēts purvs 0,48 ha, kas ir lielākoties ar krūmiem un kokiem apaugušas platības. Secināts, ka to piemērots revitalizācijas veids ir renaturalizācija vai apmežošana</t>
  </si>
  <si>
    <t>96960010017</t>
  </si>
  <si>
    <t>6,4ha meži, 0,2ha krūmāji, 0,2ha zeme zem ūdens</t>
  </si>
  <si>
    <t>Mežu teritorija, nelielā daļā - lauksaimniecības teritorija (+ ainaviski vērtīga teritorija)</t>
  </si>
  <si>
    <t>Ūdens: 0 ha, Atklāta augsne: 0 ha, Veģetācija: 0.05 ha</t>
  </si>
  <si>
    <t>0,48 lauksaimniecībā izmantojamā zeme, 19,8ha meži, 0,73ha krūmāji, 0,59ha zeme zem ūdens, 0,85ha zeme zem ceļiem, 0,4ha citas zemes</t>
  </si>
  <si>
    <t>Mežu teritorija, lauksaimniecības teritorija</t>
  </si>
  <si>
    <t>Izcirtums: 7.202 ha, revitalizēta platība: 0 ha, Sūnu purvs: 0 ha, Pārejas purvs: 0 ha, Zāļu purvs: 0 ha</t>
  </si>
  <si>
    <t>Ūdens: 0 ha, Atklāta augsne: 0 ha, Veģetācija: 13.34 ha</t>
  </si>
  <si>
    <t>Ceļa servitūta teritorijas (kopā 0,932 ha platībā), pēc TP vēl virszemes ūdensobjektu aizsargjosla un aizsargjosla ap purviem</t>
  </si>
  <si>
    <t>Kadastra vienībā saskaņā ar VMD mežaudžu plānu ir attīstījušās vidēja vecuma bērzu audzes, bērzu briestaudzes, apšu un baltalkšņu pāraugušas audzes, kurās revitalizācija nav nepieciešama. Tomēr 4,4 ha aizņem mežu izcirtumi, kuros piemērots revitalizācijas veids ir renaturalizācija vai apmežošana</t>
  </si>
  <si>
    <t>96960010019</t>
  </si>
  <si>
    <t>3,02ha meži, 8,9ha purvi, 1,28ha zeme zem ūdens, 0,57ha citas zemes</t>
  </si>
  <si>
    <t>Purvu teritorija</t>
  </si>
  <si>
    <t>Izcirtums: 3.323 ha, revitalizēta platība: 0 ha, Sūnu purvs: 0 ha, Pārejas purvs: 0 ha, Zāļu purvs: 0 ha</t>
  </si>
  <si>
    <t>Ūdens: 0 ha, Atklāta augsne: 0.06 ha, Veģetācija: 12.57 ha</t>
  </si>
  <si>
    <t>ZBR neitrālās zonas teritorija, vides un dabas resursu aizsardzības aizsargjoslas teritorija ap purvu ar platību, lielāku par 100 hektāriem</t>
  </si>
  <si>
    <t>Kadastra vienībā saskaņā ar VMD mežaudžu plānu ir attīstījušās vidēja vecuma bērzu audzes un baltalkšņu pāraugusi audze, kurās revitalizācija nav nepieciešama. Pēc klasificēšanas datiem atlikušo zemes vienību aizņem dabiski atjaunojusies platība ar parmitrām niedru audzēm, kurās nelielus fragmentus aizņem degradēts purvs. Saskaņā ar LVAF projekta rezultātiem, degradētā platība atbilst slapjiem/pārmitriem niedrājiem, kas ir ilgstoši applūduši. revitalizācija nav nepieciešama</t>
  </si>
  <si>
    <t>96960010024</t>
  </si>
  <si>
    <t>51,24ha meži, 4,29ha zeme zem ūdens, 174,06ha citas zemes</t>
  </si>
  <si>
    <t>Derīgo izrakteņu ieguves teritorija</t>
  </si>
  <si>
    <t>Ūdens: 0 ha, Atklāta augsne: 24.89 ha, Veģetācija: 169.27 ha</t>
  </si>
  <si>
    <t>ZBR neitrālās zonas teritorija, vides un dabas resursu aizsardzības aizsargjoslas teritorija ap purvu ar platību, lielāku par 100 hektāriem, ekspluatācijas aizsargjoslas teritorija gar elektrisko tīklu gaisvadu līniju ārpus pilsētām un ciemiem ar nominālo spriegumu līdz 20 kilovoltiem</t>
  </si>
  <si>
    <r>
      <rPr>
        <sz val="12"/>
        <color rgb="FF000000"/>
        <rFont val="Times New Roman"/>
      </rPr>
      <t xml:space="preserve">Kadastra vienībā saskaņā ar VMD mežaudžu plānu ir attīstījušās dažāda vecuma bērzu audzes, kurās revitalizācija nav nepieciešama. Pēc klasificēšanas datiem lielāko daļu no zemes vienības aizņem dabiski atjaunojusies platība ar parmitrām, ilgstoši applūdušām niedru audzēm. Tomēr ir arī degradēts purvs 26,72 ha. Pēc projekta LIFE REstore datiem zemes vienībā atlikušā kūdras slāņa biezums ir 2,86 m, tā augšējo daļu veido augstā tipa kūdra ar pH 4,02. </t>
    </r>
    <r>
      <rPr>
        <sz val="12"/>
        <color rgb="FF000000"/>
        <rFont val="Times New Roman"/>
      </rPr>
      <t>Piemērots revitalizācijas veids saskaņā ar LVAF projekta rezultātiem ir renaturalizācija, paludikultūru ieviešana, apmežošana vai uzpludināšana. Uzpludināšana jāsaskaņo ar piegulošajām zemes vienībām (96960010008, 96960010043, 96960010011, 96960010047)</t>
    </r>
  </si>
  <si>
    <t>96960010033</t>
  </si>
  <si>
    <t>4,2ha meži, 6,28ha krūmāji0,97ha zeme zem ūdens</t>
  </si>
  <si>
    <t>Mežu teritorija, lauksaimniecības teritorija, purvu teritorija</t>
  </si>
  <si>
    <t>Ierīkotas ūdensnotekas aizsargjoslas teritorijas, ZBR neitrālās zonas teritorija (TP vēl aizsargjosla ap purviem)</t>
  </si>
  <si>
    <t>96960020036</t>
  </si>
  <si>
    <t>96960010043</t>
  </si>
  <si>
    <t>0,2ha lauksaimniecībā izmantojamā zeme, 8,9ha meži, 8,85ha krūmāji, 25,4ha purvi, 1,71ha zeme zem ūdens, 1,41ha zemez zem ceļiem, 1,44ha citas zemes</t>
  </si>
  <si>
    <t>Mežu teritorija, purvu teritorija, nelielā daļā - lauksaimniecības teritorija</t>
  </si>
  <si>
    <t>Ūdens: 0 ha, Atklāta augsne: 0.88 ha, Veģetācija: 29.83 ha</t>
  </si>
  <si>
    <t>ZBR neitrālās zonas teritorija; aizsargjoslas teritorija gar elektrisko tīklu gaisvadu līniju ārpus pilsētām un ciemiem, kā arī pilsētu lauku teritorijās; aizsargjoslas teritorija gar autoceļu (TP vēl aizsargjosla ap purviem)</t>
  </si>
  <si>
    <t>Kadastra vienībā saskaņā ar VMD mežaudžu plānu ir attīstījušās dažāda vecuma bērzu, priežu, egļu un apšu audzes. Pēc klasificēšanas datiem ir konstatēts arī degradēts purvs, tomēr tas atbilst bērzu jaunaudzēm. Nelielu platību aizņem uzpludinājums. revitalizācija nav nepieciešama</t>
  </si>
  <si>
    <t>96960010047</t>
  </si>
  <si>
    <t>3,36ha meži, 0,45ha purvi, 0,24ha zeme zem ūdens,0,07ha zeme zem ceļiem, 0,6ha citas zemes</t>
  </si>
  <si>
    <t>Mežu teritorija, purvu teritorija</t>
  </si>
  <si>
    <t>Ūdens: 0 ha, Atklāta augsne: 0 ha, Veģetācija: 2.15 ha</t>
  </si>
  <si>
    <t>Ierīkotas ūdensnotekas aizsargjoslas teritorija; aizsargjoslas teritorija gar elektrisko tīklu gaisvadu līniju ārpus pilsētām un ciemiem, kā arī pilsētu lauku teritorijās; ceļa servitūta teritorija</t>
  </si>
  <si>
    <t>Kūdras atradnē ietilpstošajā kadastra vienībā saskaņā ar VMD mežaudžu plānu daļēji ir attīstījušās vidēja vecuma bērzu audzes. revitalizācija nav nepieciešama</t>
  </si>
  <si>
    <t>96960010048</t>
  </si>
  <si>
    <t>3,04ha meži, 1,49ha krūmāji, 0,11ha zeme zem ūdens</t>
  </si>
  <si>
    <t>Mežu teritorija, purvu teritorija, nelielā daļā - ūdeņu teritorija</t>
  </si>
  <si>
    <t>ZBR neitrālās zonas teritorija; ekspluatācijas aizsargjoslas teritorija gar valsts vietējiem un pašvaldību autoceļiem lauku apvidos; ierīkotas ūdensnotekas aizsargjoslas teritorija</t>
  </si>
  <si>
    <t>96960010132</t>
  </si>
  <si>
    <t>96960010049</t>
  </si>
  <si>
    <t>0,1ha zeme zem ūdens, 0,5ha citas zemes</t>
  </si>
  <si>
    <t>Ūdens: 0 ha, Atklāta augsne: 0 ha, Veģetācija: 0.31 ha</t>
  </si>
  <si>
    <t xml:space="preserve"> Ierīkotas ūdensnotekas aizsargjoslas teritorija</t>
  </si>
  <si>
    <t>Kadastra vienība ir pārejas joslā starp kūdras atradni un lauksaimniecības zemi. Tajā atrodas grāvis, šaura koku josla un neliela platība ar pārmitrām niedru audzēm. revitalizācijas plāna izstrādāšanai netiek atbalstīta</t>
  </si>
  <si>
    <t>96960010060</t>
  </si>
  <si>
    <t>Lietotājs: fiziska persona</t>
  </si>
  <si>
    <t>2,45ha meži, 7,51ha purvs, 0,42ha zeme zem ūdens</t>
  </si>
  <si>
    <t>Ūdens: 0 ha, Atklāta augsne: 2.85 ha, Veģetācija: 6.36 ha</t>
  </si>
  <si>
    <t>Kadastra vienībā pēc klasificēšanas datiem dominē dabiski atjaunojusies platība. Saskaņā ar LVAF projekta rezultātiem, arī atlikusī degradētā platība atbilst slapjiem/pārmitriem niedrājiem, kas ir ilgstoši applūduši. revitalizācija nav nepieciešama</t>
  </si>
  <si>
    <t>96960010105</t>
  </si>
  <si>
    <t>0,88ha zeme zem ūdens, 8,33ha zeme zem ceļiem</t>
  </si>
  <si>
    <t>Transporta infrastruktūras teritorija</t>
  </si>
  <si>
    <t>Ūdens: 0 ha, Atklāta augsne: 0 ha, Veģetācija: 3.42 ha</t>
  </si>
  <si>
    <t>ZBR neitrālās zonas teritorija un ainavu aizsardzības zona; no 25 līdz 100 kilometriem garas dabiskas ūdensteces vides un dabas resursu aizsardzības aizsargjoslas teritorija lauku apvidos; regulētas ūdensnotekas (maģistrālā novadgrāvja) aizsargjoslas teritorija; ierīkotas ūdensnotekas aizsargjoslas teritorija; tauvas joslas teritorija gar upi; ekspluatācijas aizsargjoslas teritorija gar valsts vietējiem un pašvaldîbu autoceļiem lauku apvidos; ekspluatācijas aizsargjoslas teritorija ap elektrisko tīklu gaisvadu līniju pilsētās un ciemos ar nominālo spriegumu līdz 20 kilovoltiem</t>
  </si>
  <si>
    <t>Zemes vienība ir ceļš</t>
  </si>
  <si>
    <t>0,4201 zeme zem ēkām un pagalmiem</t>
  </si>
  <si>
    <t>Lauksaimniecības teritorija</t>
  </si>
  <si>
    <t>Ūdens: 0 ha, Atklāta augsne: 0.05 ha, Veģetācija: 0.33 ha</t>
  </si>
  <si>
    <t>Ceļa servitūta teritorija; aizsargjoslas teritorija gar elektrisko tīklu gaisvadu līniju ārpus pilsētām un ciemiem, kā arī pilsētu lauku teritorijās</t>
  </si>
  <si>
    <t>Zemes vienība ar apbūvi</t>
  </si>
  <si>
    <t>96960010155</t>
  </si>
  <si>
    <t>96960010134</t>
  </si>
  <si>
    <t>3,93ha purvs, 0,21ha zeme zem ūdens 0,07ha zeme zem ceļiem</t>
  </si>
  <si>
    <t>Ūdens: 0 ha, Atklāta augsne: 0 ha, Veģetācija: 1.24 ha</t>
  </si>
  <si>
    <t>ZBR neitrālās zonas teritorija; ekspluatācijas aizsargjoslas teritorija gar valsts vietējiem un pašvaldîbu autoceļiem lauku apvidos; ekspluatācijas aizsargjoslas teritorija ap elektrisko tīklu gaisvadu līniju pilsētās un ciemos ar nominālo spriegumu līdz 20 kilovoltiem; ceļa servitūta teritorija</t>
  </si>
  <si>
    <t>Ceļmalas zona kūdras atradnes malā, iekļauj arī ceļu. revitalizācijas plāna izstrādāšanai netiek atbalstīta</t>
  </si>
  <si>
    <t>96960010135</t>
  </si>
  <si>
    <t>0,19ha krūmāji, 5,81ha purvs, 0,18ha zeme zem ūdens, 0,22ha zeme zem ceļiem</t>
  </si>
  <si>
    <t>Purvu teritorija un lauksaimniecības teritorija</t>
  </si>
  <si>
    <t>Ūdens: 0 ha, Atklāta augsne: 1.11 ha, Veģetācija: 4.68 ha</t>
  </si>
  <si>
    <t>Zemes vienībā pēdējo pāris gadu laikā veikta ūdenstilpes izveidošana un zemes ceļa izbūve. revitalizācijas plāna izstrādāšanai netiek atbalstīta</t>
  </si>
  <si>
    <t>96960020009</t>
  </si>
  <si>
    <t>3,3ha meži,1ha zeme zem ūdens</t>
  </si>
  <si>
    <t>Izcirtums: 0.001 ha, revitalizēta platība: 0 ha, Sūnu purvs: 0 ha, Pārejas purvs: 0 ha, Zāļu purvs: 0 ha</t>
  </si>
  <si>
    <t>1,8ha lauksaimniecībā izmantojamā zeme, 2,9ha meži, 0,3ha zeme zem ūdens, 0,1ha zeme zem ceļiem</t>
  </si>
  <si>
    <t>Mežu teritorija, lauksaimniecības teritorija (+ ainaviski vērtīga teritorija)</t>
  </si>
  <si>
    <t>Mazbriede</t>
  </si>
  <si>
    <t>96960020011</t>
  </si>
  <si>
    <t>8,11ha meži, 0,2ha krūmāji, 0,6ha zeme zem ūdens, 08,ha citas zemes</t>
  </si>
  <si>
    <t>Ūdens: 0 ha, Atklāta augsne: 0 ha, Veģetācija: 3.61 ha</t>
  </si>
  <si>
    <t>Augstroze</t>
  </si>
  <si>
    <t>Kūdras atradnē ietilpstošajā kadastra vienībā saskaņā ar VMD mežaudžu plānu daļēji ir attīstījušās dažāda vecuma bērzu audzes. revitalizācija nav nepieciešama</t>
  </si>
  <si>
    <t>96960020013</t>
  </si>
  <si>
    <t>8,5ha meži, 0,3ha zeme zem ūdens</t>
  </si>
  <si>
    <t>Ūdens: 0 ha, Atklāta augsne: 0 ha, Veģetācija: 0.06 ha</t>
  </si>
  <si>
    <t>96960020014</t>
  </si>
  <si>
    <t>21,69ha meži, 0,03ha zeme zem ūdens</t>
  </si>
  <si>
    <t>Mežu teritorija, nelielā daļā - lauksaimniecības teritorija</t>
  </si>
  <si>
    <t>Ūdens: 0 ha, Atklāta augsne: 0.01 ha, Veģetācija: 0.11 ha</t>
  </si>
  <si>
    <t>Mikroliegums 2849</t>
  </si>
  <si>
    <t>ZBR neitrālās zonas teritorija un ainavu aizsardzības zona; no 25 līdz 100 kilometriem garas dabiskas ūdensteces vides un dabas resursu aizsardzības aizsargjoslas teritorija lauku apvidos; vides un dabas resursu aizsardzības aizsargjoslas teritorija ap purvu ar platību, lielāku par 100 hektāriem</t>
  </si>
  <si>
    <t>96960020015</t>
  </si>
  <si>
    <t>3,2ha meži, 0,2ha zeme zem ūdens</t>
  </si>
  <si>
    <t>Ūdens: 0 ha, Atklāta augsne: 0 ha, Veģetācija: 1.92 ha</t>
  </si>
  <si>
    <t>Kūdras atradnē ietilpstošajā kadastra vienībā saskaņā ar VMD mežaudžu plānu daļēji ir attīstījušās dažāda vecuma bērzu audzes un konstatēta bebru darbība (berbu uzpludinājumi). revitalizācija nav nepieciešama</t>
  </si>
  <si>
    <t>96960020016</t>
  </si>
  <si>
    <t>84ha meži, 2,1ha krūmāji, 157,5ha purvs, , 5,3ha zeme zem ūdens, 0,2ha zeme zemceļiem, 2,8ha citas zemes</t>
  </si>
  <si>
    <t>Purvu teritorija un nelielā daļā lauksaimniecības teritorija</t>
  </si>
  <si>
    <t>Ūdens: 0 ha, Atklāta augsne: 25.22 ha, Veģetācija: 73.48 ha</t>
  </si>
  <si>
    <t>ZBR neitrālās zonas teritorija un ainavu aizsardzības zona; ceļa servitūta teritorija, regulētas ūdensnotekas (maģistrālā novadgrāvja) aizsargjoslas teritorija; ūdensteces aizsargjoslas teritorija</t>
  </si>
  <si>
    <r>
      <rPr>
        <sz val="12"/>
        <color rgb="FF000000"/>
        <rFont val="Times New Roman"/>
      </rPr>
      <t xml:space="preserve">Kūdras atradnē ietilpstošajā kadastra vienībā pēc klasificēšanas datiem dominē dabiski atjaunojusies platība un ar kokiem apaugšas vietas, tomēr ir arī degradēts purvs 37,25 ha.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(96960020030)</t>
    </r>
  </si>
  <si>
    <t>2,3ha meži, 8,8ha purvs, o,2ha zeme zem ūdens</t>
  </si>
  <si>
    <t>Mežu teritorija, nelielā daļā - lauksaimniecības teritorija un purvu teritorija</t>
  </si>
  <si>
    <t>Ūdens: 0 ha, Atklāta augsne: 0.09 ha, Veģetācija: 0.91 ha</t>
  </si>
  <si>
    <t>Kūdras atradnē ietilpst neliela daļa no kadastra vienības. Pēc klasificēšanas datiem dominē dabiski atjaunojusies platība. revitalizācija nav nepieciešama</t>
  </si>
  <si>
    <t>96960020023</t>
  </si>
  <si>
    <t>14ha meži, 1,2ha zeme zem ūdens, 0,1ha zeme zem ceļiem, 2,9ha citas zemes</t>
  </si>
  <si>
    <t>96960020025</t>
  </si>
  <si>
    <t>10,7ha meži</t>
  </si>
  <si>
    <t>Izcirtums: 0.024 ha, revitalizēta platība: 0 ha, Sūnu purvs: 0 ha, Pārejas purvs: 0 ha, Zāļu purvs: 0 ha</t>
  </si>
  <si>
    <t>Ceļa servitūta teritorija, pēc TP vēl  Aizsargjosla ap purviem</t>
  </si>
  <si>
    <t>96960020026</t>
  </si>
  <si>
    <t xml:space="preserve">0,11ha lauksaimniecībā izmantojama 3,59ha meži, 0,16ha zeme zem ūdens, 0,09ha zeme zem ceļiem </t>
  </si>
  <si>
    <t>ZBR neitrālās zonas teritorija; ūdensnotekas (ūdensteču regulēta posma un speciāli raktas gultnes), kā arī uz tās esošas hidrotehniskas būves un ierīces ekspluatācijas aizsargjoslas teritorija meža zemēs.</t>
  </si>
  <si>
    <t>96960020028</t>
  </si>
  <si>
    <t>0,16ha lauksaimniecībā izmantijama zeme, 4,4ha meži, 0,1ha zeme zem ūdens</t>
  </si>
  <si>
    <t>Mežu teritorija, nelielā daļā - purvu teritorija</t>
  </si>
  <si>
    <t>Ūdens: 0 ha, Atklāta augsne: 0 ha, Veģetācija: 1.16 ha</t>
  </si>
  <si>
    <t>96960020032</t>
  </si>
  <si>
    <t>4,68ha meži, 1,9ha krūmāji, 26,6ha purvs, 0,96ha zeme zem ūdens, 0,11ha zeme zem ceļiem, 0,16ha citas zemes</t>
  </si>
  <si>
    <t>Mežu teritorija, lauksaimniecības teritorija un purvu teritorija</t>
  </si>
  <si>
    <t>Ūdens: 0 ha, Atklāta augsne: 1.05 ha, Veģetācija: 5.62 ha</t>
  </si>
  <si>
    <t>Ceļa servitūta teritorija; aizsargjoslas teritorija gar elektrisko tīklu gaisvadu līniju ārpus pilsētām un ciemiem, kā arī pilsētu lauku teritorijās; aizsargjoslas teritorija gar autoceļu, ūdensteces aizsargjoslas teritorija; ierīkotas ūdenteces aizsargjoslas teritorija</t>
  </si>
  <si>
    <t>5,9ha meži, 0,2ha zeme zem ūdens</t>
  </si>
  <si>
    <t>Ūdens: 0 ha, Atklāta augsne: 0 ha, Veģetācija: 0.33 ha</t>
  </si>
  <si>
    <t>96960020035</t>
  </si>
  <si>
    <t>25,05ha meži, 1,48ha krūmāji, 53,98ha purvs, 3,2ha zemes zem ūdens, 0,48ha zeme zem ceļiem, 0,07ha citas zemes</t>
  </si>
  <si>
    <t>Purvu teritorija un nelielā daļā lauksaimniecības teritorija un mežu teritorija</t>
  </si>
  <si>
    <t>Izcirtums: 0.298 ha, revitalizēta platība: 0 ha, Sūnu purvs: 0 ha, Pārejas purvs: 0 ha, Zāļu purvs: 0 ha</t>
  </si>
  <si>
    <t>Ūdens: 0 ha, Atklāta augsne: 1.81 ha, Veģetācija: 53.57 ha</t>
  </si>
  <si>
    <t>Ceļa servitūta teritorija; ierīkotas ūdenteces aizsargjoslas teritorija; ūdensteces aizsargjoslas teritorija</t>
  </si>
  <si>
    <r>
      <rPr>
        <sz val="12"/>
        <color rgb="FF000000"/>
        <rFont val="Times New Roman"/>
      </rPr>
      <t xml:space="preserve">Kūdras atradnē ietilpstošajā kadastra vienībā saskaņā ar VMD mežaudžu plānu ir attīstījušās dažāda vecuma bērzu audzes, kurās revitalizācija nav nepieciešama. Pēc klasificēšanas datiem lielāko daļu no atlikušās zemes vienības aizņem dabiski atjaunojusies platība ar parmitrām, ilgstoši applūdušām niedru audzēm. Tomēr ir arī degradēts purvs 10,37 ha.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(96960010008), tomēr, iespējams, būs sarežģīti nodrošināt nepieciešamo ūdens pieteci uzpludinājuma veidošanai</t>
    </r>
  </si>
  <si>
    <t>0,65ha lauksaimniecībā izmantojamā zeme, 140,8ha meži,11,52ha purvs, 1,9ha zeme zem ūdens, 0,72ha citas zemes</t>
  </si>
  <si>
    <t>Purvu teritorija, lauksaimniecības teritorija un mežu teritorija</t>
  </si>
  <si>
    <t>Ūdens: 0 ha, Atklāta augsne: 0.2 ha, Veģetācija: 10.49 ha</t>
  </si>
  <si>
    <t xml:space="preserve"> Ierīkotas ūdenteces aizsargjoslas teritorija; ūdensteces aizsargjoslas teritorija; pēc TP vēl Aizsargjosla ap purviem</t>
  </si>
  <si>
    <t>Kadastra vienībā pēc klasificēšanas datiem daļēji attīstījusies dabiski atjaunojusies platība ar parmitrām, ilgstoši applūdušām niedru audzēm, un daļēji - degradēts purvs 4,82 ha. Piemērots revitalizācijas veids saskaņā ar LVAF projekta rezultātiem ir renaturalizācija, paludikultūru ieviešana, apmežošana vai uzpludināšana</t>
  </si>
  <si>
    <t>96960020040</t>
  </si>
  <si>
    <t>1,91ha lauksaimniecībā izmantojamā zeme, 16,57ha meži, 11,39ha krūmāji, 7,1ha purvs, 0,27ha zeme zem ūdens, 0,49ha zeme zem ceļiem</t>
  </si>
  <si>
    <t>Mežu teritorija, lauksaimniecības teritorija un nelielā daļā purvu teritorija</t>
  </si>
  <si>
    <t>Ūdens: 0 ha, Atklāta augsne: 0 ha, Veģetācija: 0.68 ha</t>
  </si>
  <si>
    <t>Ceļa servitūta teritorija; ierīkotas ūdenteces aizsargjoslas teritorija; ūdensteces aizsargjoslas teritorija; aizsargjoslas teritorija gar elektrisko tīklu gaisvadu līniju ārpus pilsētām un ciemiem, kā arī pilsētu lauku teritorijās; ekspluatācijas aizsargjoslas teritorija gar pašteces kanalizācijas vadu; aizsargjoslas teritorija gar autoceļu</t>
  </si>
  <si>
    <t>Kadastra vienības lielākā daļa ir ārpus kūdras atradnes. Pēc klasificēšanas datiem tā ir dabiski atjaunojusies platība ar parmitrām, ilgstoši applūdušām niedru audzēm un koku joslu. revitalizācija nav nepieciešama</t>
  </si>
  <si>
    <t>96960020045</t>
  </si>
  <si>
    <t>8,88ha lauksaimniecībā izmantojamā zeme,, 4,16ha meži, 0,84ha krūmāji,7,95ha purvs, 6,81ha zeme zem ūdens, 0,38ha zeme zem ceļiem</t>
  </si>
  <si>
    <t>Ūdens: 0.01 ha, Atklāta augsne: 4.73 ha, Veģetācija: 21.9 ha</t>
  </si>
  <si>
    <t>ZBR neitrālās zonas teritorija; ierīkotas ūdenteces aizsargjoslas teritorija; pēc TP vēl Aizsargjosla ap purviem</t>
  </si>
  <si>
    <t>Arta sazinājās 14.02., atteicās, neinteresē</t>
  </si>
  <si>
    <t>Kadastra vienībā saskaņā ar VMD mežaudžu plānu daļēji ir attīstījušās dažāda vecuma bērzu un apšu audzes. Liela zemes vienības daļa ir uzpludināta ūdenstilpne. Atlikusī platība ir apbūve ar infrastruktūru vai dabiski atjaunojusies veģetācija. revitalizācija nav nepieciešama</t>
  </si>
  <si>
    <t>96520050419</t>
  </si>
  <si>
    <t>96960020057</t>
  </si>
  <si>
    <t>13ha meži, 1,3ha krūmāji, 4,9ha purvs, 0,4ha zeme zem ūdens</t>
  </si>
  <si>
    <t>Ūdens: 0 ha, Atklāta augsne: 1.35 ha, Veģetācija: 4.82 ha</t>
  </si>
  <si>
    <t>Kūdras atradnē ietilpstošajā kadastra vienībā pēc klasificēšanas datiem dominē dabiski atjaunojusies platība. Saskaņā ar LVAF projekta rezultātiem, arī atlikusī degradētā platība atbilst slapjiem/pārmitriem niedrājiem, kas ir ilgstoši applūduši. revitalizācija nav nepieciešama</t>
  </si>
  <si>
    <t>LĪGOTŅU PURVS</t>
  </si>
  <si>
    <t>K16818</t>
  </si>
  <si>
    <t>SIA "Savariņa"
Lic Nr 8/121
01.06.1999 - 31.12.2010</t>
  </si>
  <si>
    <t xml:space="preserve">Lic nr CS19ZD0084
05.04.2019 - 31.03.2047
</t>
  </si>
  <si>
    <t xml:space="preserve">"B-PEAT" SIA Reģ. Nr. 44103053657
</t>
  </si>
  <si>
    <t>3.02*</t>
  </si>
  <si>
    <t>24*</t>
  </si>
  <si>
    <t>mālaina smilts, smilts*</t>
  </si>
  <si>
    <t>8; 9; 10; 11</t>
  </si>
  <si>
    <t>Līgotņu purvs</t>
  </si>
  <si>
    <t>96480160055</t>
  </si>
  <si>
    <t>Krūmmelleņu audzēšana</t>
  </si>
  <si>
    <t>7,62ha lauksaimniecībā izmantojamā zeme, 4,39ha meži, 2,22ha zeme zem ūdens, 0,19ha zeme zem ceļiem, 0,22ha citas zemes</t>
  </si>
  <si>
    <t>Derīgo izrakteņu ieguves teritorija, purvu teritorija</t>
  </si>
  <si>
    <t>Ūdens: 0 ha, Atklāta augsne: 6.19 ha, Veģetācija: 2.95 ha</t>
  </si>
  <si>
    <t xml:space="preserve"> Ierīkotas ūdenteces aizsargjoslas teritorija; ceļa serviūta teritorija</t>
  </si>
  <si>
    <t>Rātsupīte</t>
  </si>
  <si>
    <t>V186</t>
  </si>
  <si>
    <t>Kadastra vienībā jau tiek veikts viens no revitalizācijas veidiem - ogu audzēšana</t>
  </si>
  <si>
    <t>96480160272</t>
  </si>
  <si>
    <t>2,46ha meži, 0,15ha lauksaimniecībā izmantojamā zeme, 0,14ha krūmāji, 0,3ha zeme zem ūdens, 0,04ha zeme zem ceļiem, 0,04ha citas zemes</t>
  </si>
  <si>
    <t xml:space="preserve"> Ierīkotas ūdenteces aizsargjoslas teritorija; ceļa serviūta teritorija; aizsargjoslas teritorija gar elektrisko tīklu gaisvadu līniju ārpus pilsētām un ciemiem, kā arī pilsētu lauku teritorijās</t>
  </si>
  <si>
    <t>Dabiski atjaunojusies platība no kadastra vienības, kuras lielākā daļa atrodas ārpus kūdras atradnes. revitalizācijas nav nepieciešama</t>
  </si>
  <si>
    <t>MAITIŅU</t>
  </si>
  <si>
    <t>K17354</t>
  </si>
  <si>
    <t>1.5*</t>
  </si>
  <si>
    <t>gaiša*</t>
  </si>
  <si>
    <t>15*</t>
  </si>
  <si>
    <t>3*</t>
  </si>
  <si>
    <t>Ūdenskrātuve</t>
  </si>
  <si>
    <t>Maitiņu</t>
  </si>
  <si>
    <t>1540</t>
  </si>
  <si>
    <t>21,5ha lauksaimniecībā izmantojamā zeme, 8,2ha meži, 3,7ha purvs, 0,4ha zeme zem ūdens, 0,3ha zeme zem ceļiem</t>
  </si>
  <si>
    <t>Lauksaimniecības teritorija, mežu teritorija</t>
  </si>
  <si>
    <t>Ūdens: 0 ha, Atklāta augsne: 0.01 ha, Veģetācija: 0.05 ha</t>
  </si>
  <si>
    <t>Ierīkotas ūdenteces aizsargjoslas teritorija; ceļa serviūta teritorijas; aizsargjoslas teritorija gar elektrisko tīklu gaisvadu līniju ārpus pilsētām un ciemiem, kā arī pilsētu lauku teritorijās; aizsargjoslas teritorija gar pazemes elektronisko sakaru tīklu līnijām un kabeļu kanalizāciju; aizsargjosla gar autoceļu</t>
  </si>
  <si>
    <t>Zvirgzdupīte</t>
  </si>
  <si>
    <t>96640120043</t>
  </si>
  <si>
    <t>Pēc LVM GEO, 
rādās juridiska persona īpašnieks, bez nosaukuma. LVM ir juridiska, tad pašvald. tas jānorāda kurš</t>
  </si>
  <si>
    <t>0,3675ha lauksaimniecībā izmantojamā zeme, 0,0674ha meži, 0,1507ha krūmāji, 0,0511ha zeme zem ūdens, 0,0291ha zeme zem ēkām, 0,0796ha zeme zem ceļiem</t>
  </si>
  <si>
    <t>Ūdens: 0 ha, Atklāta augsne: 0.11 ha, Veģetācija: 0.08 ha</t>
  </si>
  <si>
    <t>regulētas ūdensnotekas (maģistrālā novadgrāvja) aizsargjoslas teritorija; aizsargjoslas teritorija gar elektrisko tīklu gaisvadu līniju ārpus pilsētām un ciemiem, kā arī pilsētu lauku teritorijās;  ceļa servitūta teritorija</t>
  </si>
  <si>
    <t>V212</t>
  </si>
  <si>
    <t>Visā vēsturiskajā kūdras atradnē tikai viena kadastra vienība perspektīvi atbilst revitalizācijai (96640120043, jurid.pers., "Eglītes", 0,19 ha). Tajā pēc klasificēšanas datiem degradētā platība aizņem tikai 0,059 ha, kurai kopumā neattaisnojas izstrādāt revitalizācijas plānu. Gala rezultātā kūdras atradne netiek atbalstīta tālākai revitalizācijai</t>
  </si>
  <si>
    <t>96640120056</t>
  </si>
  <si>
    <t>Tiesiskais valdītājs: fiziska persona</t>
  </si>
  <si>
    <t>Pēc LVM GEO, 
Jaukta statusa kopīpašums, ZV statuss
nekustamā īpašuma tiesisks valdījums</t>
  </si>
  <si>
    <t>16,3ha lauksaimniecībā izmantojamā zeme, 3,8ha meži, 0,4ha zeme zem ūdens, 0,4ha zeme zem ēkām</t>
  </si>
  <si>
    <t>Mežu teritorija,  lauksaimniecības teritorija (+ ainaviski vērtīga teritorija)</t>
  </si>
  <si>
    <t>aizsargjosla gar autoceļu; ekspluatācijas aizsargjoslas teritorija gar elektronisko sakaru tīklu gaisvadu līniju</t>
  </si>
  <si>
    <t>96640120062</t>
  </si>
  <si>
    <t>16,8ha lauksaimniecībā izmantojamā zeme, 3ha meži, 0,8ha zeme zem ūdens</t>
  </si>
  <si>
    <t>Ūdens: 0 ha, Atklāta augsne: 0.13 ha, Veģetācija: 0.12 ha</t>
  </si>
  <si>
    <t>Pēc TP Aizsargjosla gar autoceļiem, pēc nekip datiem apgrūtinājumu nav</t>
  </si>
  <si>
    <t>Zemes gabals ir mežs ar apsaimniekošanas plānu.
Kūras ieguve šajā z.g. pēdējo100 gadu laikā nav notikusi.</t>
  </si>
  <si>
    <t>14,7ha meži, 0,4ha zeme zem ūdens</t>
  </si>
  <si>
    <t>Mežu teritorija, nelielā daļā purvu teritorija</t>
  </si>
  <si>
    <t>Ierīkotas ūdenteces aizsargjoslas teritorija</t>
  </si>
  <si>
    <t>Kūras ieguve šajā z.g. pēdējo100 gadu laikā nav notikusi.</t>
  </si>
  <si>
    <t>96640120193</t>
  </si>
  <si>
    <t>11,64ha meži, 0,42ha zeme zem ūdens</t>
  </si>
  <si>
    <t>Ūdens: 0 ha, Atklāta augsne: 0 ha, Veģetācija: 0.16 ha</t>
  </si>
  <si>
    <t>ūdensnotekas (ūdensteču regulēta posma un speciāli raktas gultnes), kā arī uz tās esošas hidrotehniskas būves un ierīces ekspluatācijas aizsargjoslas teritorija meža zemēs</t>
  </si>
  <si>
    <t>4,92ha meži, 0,26ha zeme zem ūdens</t>
  </si>
  <si>
    <t>Ūdens: 0 ha, Atklāta augsne: 0.01 ha, Veģetācija: 0.12 ha</t>
  </si>
  <si>
    <t>ekspluatācijas aizsargjoslas teritorija ap liela diametra kolektoru; ekspluatācijas aizsargjoslas teritorija gar elektrisko tīklu gaisvadu līniju ārpus pilsētām un ciemiem ar nominālo spriegumu līdz 20 kilovoltiem; ūdensnotekas (ūdensteču regulēta posma un speciāli raktas gultnes), kā arī uz tās esošas hidrotehniskas būves un ierīces ekspluatācijas aizsargjoslas teritorija meža zemēs</t>
  </si>
  <si>
    <t>0,74ha lauksaimniecībā izmantojama'zeme, 7,71ha meži0,11ha zeme zem ūdens, 0,55ha zeme zem ēkām, 0,01ha zeme zem ceļiem</t>
  </si>
  <si>
    <t>Mežu teritorija, nelielā daļā lauksaimniecības un purvu teritorija</t>
  </si>
  <si>
    <t>Ūdens: 0 ha, Atklāta augsne: 0.03 ha, Veģetācija: 0.05 ha</t>
  </si>
  <si>
    <t>ūdensnotekas (ūdensteču regulēta posma un speciāli raktas gultnes), kā arī uz tās esošas hidrotehniskas būves un ierīces ekspluatācijas aizsargjoslas teritorija meža zemēs; ekspluatācijas aizsargjoslas teritorija gar valsts vietējiem un pašvaldību autoceļiem lauku apvidos; ekspluatācijas aizsargjoslas teritorija gar elektrisko tīklu gaisvadu līniju ārpus pilsētām un ciemiem ar nominālo spriegumu līdz 20 kilovoltiem; ceļa servitūta teritorija; ekspluatācijas aizsargjoslas teritorija gar elektrisko tīklu kabeļu līniju</t>
  </si>
  <si>
    <t>RŪJAS</t>
  </si>
  <si>
    <t>K16819</t>
  </si>
  <si>
    <t>8/216
24.01.2002 - 13.01.2026</t>
  </si>
  <si>
    <t>AS "AGARIS LATVIA" Reģ. Nr. 40003009548</t>
  </si>
  <si>
    <t>0*
0.35**</t>
  </si>
  <si>
    <t>nav*
Zāļu, koku-zāļu**</t>
  </si>
  <si>
    <t>25**</t>
  </si>
  <si>
    <t>0.25*
0.05-0.25**</t>
  </si>
  <si>
    <t>Smilts*
Smilts**</t>
  </si>
  <si>
    <t>aQ3ltv*</t>
  </si>
  <si>
    <t>Palmute</t>
  </si>
  <si>
    <t>P21</t>
  </si>
  <si>
    <t>Rūjas</t>
  </si>
  <si>
    <t>Valmieras novads, Jeru pagasts</t>
  </si>
  <si>
    <t>4,04ha zeme zem ūdens (zem zivju dīķiem)</t>
  </si>
  <si>
    <t>Ūdens: 0 ha, Atklāta augsne: 0.05 ha, Veģetācija: 3.71 ha</t>
  </si>
  <si>
    <t>Rūjas paliene</t>
  </si>
  <si>
    <t>ZBR ainavu aizsardzības zona; Ceļa servitūtu teritorijas</t>
  </si>
  <si>
    <t>Rūja</t>
  </si>
  <si>
    <t>V171</t>
  </si>
  <si>
    <t>Apsekots 02.07.2025.</t>
  </si>
  <si>
    <r>
      <rPr>
        <sz val="12"/>
        <color rgb="FF000000"/>
        <rFont val="Times New Roman"/>
      </rPr>
      <t>Kadastra vienībā ir daļēji uzpludināt</t>
    </r>
    <r>
      <rPr>
        <sz val="12"/>
        <color rgb="FF000000"/>
        <rFont val="Times New Roman"/>
      </rPr>
      <t>as, pamestas ūdenskrātuves (dīķi)</t>
    </r>
    <r>
      <rPr>
        <sz val="12"/>
        <color rgb="FF000000"/>
        <rFont val="Times New Roman"/>
      </rPr>
      <t>, revitalizācija nav nepieciešama</t>
    </r>
  </si>
  <si>
    <t>2,7ha purvs, 56ha zeme zem ūdens (53,3ha zem zivju dīķiem), 0,9ha zeme zem ēkām, 0,7ha zeme zem ceļiem, 8,2ha citas zemes</t>
  </si>
  <si>
    <t>Lauksaimniecības teritorija;  nelielā daļā - ražošanas un tehniskās apbūves teritorija</t>
  </si>
  <si>
    <t>Ūdens: 0.02 ha, Atklāta augsne: 0.52 ha, Veģetācija: 61.71 ha</t>
  </si>
  <si>
    <t>ZBR ainavu aizsardzības zona; Ceļa servitūtu teritorijas; zemes vienības īpašniekam nepiederoša būve vai būves daļa; aizsargjoslas teritorija gar elektrisko tīklu gaisvadu līniju ārpus pilsētām un ciemiem, kā arī pilsētu lauku teritorijās; ūdensteces aizsargjoslas teritorija</t>
  </si>
  <si>
    <t>0.25*</t>
  </si>
  <si>
    <t>V170</t>
  </si>
  <si>
    <t>Kadastra vienībā ir daļēji uzpludinātas, pamestas ūdenskrātuves (dīķi) un frēzkūdras lauki, kuros pēc klasificēšanas datiem ir notikusi dabiskā atjaunošanās. revitalizācija nav nepieciešama</t>
  </si>
  <si>
    <t>96580030066</t>
  </si>
  <si>
    <t>5,03ha meži, 21,13ha krūmāji, 10,55ha purvi, 179,7ha zeme zem ūdens (173,81ha zem zivju dīķiem), 7,81ha zeme zem ceļiem, 26,87ha citas zemes</t>
  </si>
  <si>
    <t>Lauksaimniecības teritorija;  nelielā daļā - meža teritorija</t>
  </si>
  <si>
    <t>Ūdens: 0.28 ha, Atklāta augsne: 18.9 ha, Veģetācija: 174.98 ha</t>
  </si>
  <si>
    <t>Ceļa servitūtu teritorijas; dabas lieguma teritorija, ja tā nav iedalīta funcionālajās zonās, ZBR ainavu aizsardzības zonas teritorija; vides un dabas resursu aizsardzības aizsargjoslas teritorija ap purviem ar platību, lielāku par 100 hektāriem; applūstošā (10 % applūduma varbūtība) teritorija; ekspluatācijas aizsargjoslas teritorija gar elektrisko tīklu gaisvadu līniju ārpus pilsētām un ciemiem ar nominālo spriegumu līdz 110 kilovoltiem; ekspluatācijas aizsargjoslas teritorija gar elektrisko tīklu gaisvadu līniju ar nominālo spriegumu līdz 110 kilovoltiem, ja tā šķērso meša teritoriju; ekspluatācijas aizsargjoslas teritorija gar elektrisko tīklu gaisvadu līniju ar nominālo spriegumu līdz 330 kilovoltiem, ja tā šķērso meša teritoriju; no 25 līdz 100 kilometriem garas dabiskas ūdensteces vides un dabas resursu aizsardzības aizsargjoslas teritorija lauku apvidos</t>
  </si>
  <si>
    <t>Zemes vienībā ir uzpludināta ūdenstilpe un frēzkūdras lauki, kuros pēc klasificēšanas datiem ir notikusi dabiskā atjaunošanās. revitalizācija nav nepieciešama</t>
  </si>
  <si>
    <t>96580010176</t>
  </si>
  <si>
    <t>78,83ha meži, 4,71ha krūmāji,  12,24ha purvs, 3,4ha zeme zem ūdens, 0,7ha zeme zem ūdens</t>
  </si>
  <si>
    <t>Lauksaimniecības teritorija;   meža teritorija</t>
  </si>
  <si>
    <t>Izcirtums: 0.044 ha, revitalizēta platība: 0 ha, Sūnu purvs: 0 ha, Pārejas purvs: 0 ha, Zāļu purvs: 0 ha</t>
  </si>
  <si>
    <t>Ūdens: 0 ha, Atklāta augsne: 0.02 ha, Veģetācija: 0.25 ha</t>
  </si>
  <si>
    <t xml:space="preserve">Ierīkotas ūdenteces aizsargjoslas teritorija; ceļa serviūta teritorijas; ūdensteces aizsargjoslas teritorija; ZBR ainavu aizsardzības zona;dabas lieguma teritorija, ja tā nav iedalīta funcionālajās zonās </t>
  </si>
  <si>
    <t>96580010261</t>
  </si>
  <si>
    <t>3,27ha meži</t>
  </si>
  <si>
    <t xml:space="preserve">  ZBR ainavu aizsardzības zona; ceļa serviūta teritorijas</t>
  </si>
  <si>
    <t>Kadastra vienības lielākā daļa ir ārpus kūdras atradnes, kūdras atradnē atrodas mežu josla. revitalizācijas plāna izstrādāšanai netiek atbalstīta</t>
  </si>
  <si>
    <t>96580010204</t>
  </si>
  <si>
    <t>8,2ha meži, 0,5ha purvs, 0,2ha zeme zem ceļiem, 3,3ha citas zemes</t>
  </si>
  <si>
    <t>Izcirtums: 0.061 ha, revitalizēta platība: 0 ha, Sūnu purvs: 0 ha, Pārejas purvs: 0 ha, Zāļu purvs: 0 ha</t>
  </si>
  <si>
    <t>Ekspluatācijas aizsargjoslas teritorija gar valsts vietējiem un pašvaldību autoceļiem lauku apvidos; ekspluatācijas aizsargjoslas teritorija gar elektrisko tīklu gaisvadu līniju ar nominālo spriegumu līdz 330 kilovoltiem, ja tā šķērso meša teritoriju;   ZBR ainavu aizsardzības zona; ceļa serviūta teritorijas;  vides un dabas resursu aizsardzības aizsargjoslas teritorija ap purviem ar platību, lielāku par 100 hektāriem</t>
  </si>
  <si>
    <t>Arta sazinājās 14.02., neinteresē, nevēlējās saņemt nekādu informāciju</t>
  </si>
  <si>
    <t>96580010205</t>
  </si>
  <si>
    <t>4,7ha meži, 1,4ha citas zemes</t>
  </si>
  <si>
    <t xml:space="preserve">ZBR ainavu aizsardzības zona; ekspluatācijas aizsargjoslas teritorija gar elektrisko tīklu gaisvadu līniju ar nominālo spriegumu līdz 330 kilovoltiem;  vides un dabas resursu aizsardzības aizsargjoslas teritorija ap purviem ar platību, lielāku par 100 hektāriem </t>
  </si>
  <si>
    <t>96580010206</t>
  </si>
  <si>
    <t>38,33ha lauksaimniecībā izmantojamā zeme, 65,5ha meži, 39,3ha purvs, 6,35ha zeme zem ūdens</t>
  </si>
  <si>
    <t>Izcirtums: 0.036 ha, revitalizēta platība: 0 ha, Sūnu purvs: 0 ha, Pārejas purvs: 0 ha, Zāļu purvs: 0 ha</t>
  </si>
  <si>
    <t>Ierīkotas ūdenteces aizsargjoslas teritorija; ūdensteces aizsargjoslas teritorija; ZBR ainavu aizsardzības zona;dabas lieguma teritorija, ja tā nav iedalīta funcionālajās zonās</t>
  </si>
  <si>
    <t>96580010208</t>
  </si>
  <si>
    <t>48,9ha meži, 0,41ha zeme zem ūdens</t>
  </si>
  <si>
    <t>Izcirtums: 0.07 ha, revitalizēta platība: 0 ha, Sūnu purvs: 0 ha, Pārejas purvs: 0 ha, Zāļu purvs: 0 ha</t>
  </si>
  <si>
    <t>Ierīkotas ūdentekas aizsargjoslas teritorija, pec TP vēl ZBR ainavu aizsardzības zona</t>
  </si>
  <si>
    <t>TILIKU TECĒNU</t>
  </si>
  <si>
    <t>0.66*</t>
  </si>
  <si>
    <t>50*</t>
  </si>
  <si>
    <t>5.6*</t>
  </si>
  <si>
    <t>1.2*</t>
  </si>
  <si>
    <t>sapropelis, māls*</t>
  </si>
  <si>
    <t>lQ4*</t>
  </si>
  <si>
    <t>Tiliku Tecēnu</t>
  </si>
  <si>
    <t>1293</t>
  </si>
  <si>
    <t>96660050021</t>
  </si>
  <si>
    <t>96660040077</t>
  </si>
  <si>
    <t>Valmieras novads, Ķoņu pagasts</t>
  </si>
  <si>
    <t>4,6ha lauksaimniecībā izmantojamā zeme, 6,3ha meži, 2,1ha krūmāji, 0,6ha purvs, 0,6ha zeme zem ūdens, 0,2ha zeme zem ceļiem, 0,1ha citas zemes</t>
  </si>
  <si>
    <t>Meliorēta lauksaimniecības teritorija; Mežu teritorija</t>
  </si>
  <si>
    <t>Ūdens: 0 ha, Atklāta augsne: 0 ha, Veģetācija: 0.07 ha</t>
  </si>
  <si>
    <t>Mikroliegums 3030</t>
  </si>
  <si>
    <t>96660040086</t>
  </si>
  <si>
    <t>7,3ha meži, 0,3ha zeme zem ūdens, 1,0ha zeme zem ceļiem, 2,3ha citas zemes</t>
  </si>
  <si>
    <t>Ūdens: 0 ha, Atklāta augsne: 0 ha, Veģetācija: 9.95 ha</t>
  </si>
  <si>
    <t>Nefunkcionējošs*
Daļēja ietekme***</t>
  </si>
  <si>
    <r>
      <rPr>
        <sz val="12"/>
        <color rgb="FF000000"/>
        <rFont val="Times New Roman"/>
      </rPr>
      <t xml:space="preserve">Kadastra vienībā saskaņā ar VMD mežaudžu plānu ir attīstījušās bērzu jaunaudzes un vidēja vecuma bērzu audzes, revitalizācija nav nepieciešama. </t>
    </r>
    <r>
      <rPr>
        <sz val="12"/>
        <color rgb="FF000000"/>
        <rFont val="Times New Roman"/>
      </rPr>
      <t xml:space="preserve">Pēc projekta LIFE REstore zemes vienībā iegūtiem datiem, atlikušā kūdras slāņa biezums ir 0,66 m, ko veido augstā tipa kūdra ar pH 5,6. </t>
    </r>
    <r>
      <rPr>
        <sz val="12"/>
        <color rgb="FF000000"/>
        <rFont val="Times New Roman"/>
      </rPr>
      <t xml:space="preserve">Atlikusī degradētā platība 1,3 ha ir piemērota revitalizācijai - apmežošanai.  revitalizācijas plānā jāprecizē attīstāmā platība, jo tā ir aprēķināta matemātiski un var atšķirties no situācijas dabā
</t>
    </r>
  </si>
  <si>
    <t>96660040190</t>
  </si>
  <si>
    <t>11,7ha meži, 0,9ha zeme zem ūdens, 0,1ha zeme zem ceļiem, 13,1ha citas zemes</t>
  </si>
  <si>
    <t>Lauksaimniecības teritorija; Mežu teritorija</t>
  </si>
  <si>
    <t>Izcirtums: 0.113 ha, revitalizēta platība: 0 ha, Sūnu purvs: 0 ha, Pārejas purvs: 0 ha, Zāļu purvs: 0 ha</t>
  </si>
  <si>
    <t>Ūdens: 0 ha, Atklāta augsne: 0.03 ha, Veģetācija: 4.11 ha</t>
  </si>
  <si>
    <t>Kūdras atradnē ietilpstošā kadastra vienība pēc klasificēšanas datiem ir daļēji apmežojusies un daļēji atjaunojusies. Pēc projekta LIFE REstore datiem, piegulošajā zemes vienībā atlikušā kūdras slāņa biezums ir 0,66 m, ko veido augstā tipa kūdra ar pH 5,6. Atlikusī degradētā platība 1,6 ha ir piemērota revitalizācijai - apmežošanai. revitalizācijas plānā jāprecizē attīstāmā platība, jo tā ir aprēķināta matemātiski un var atšķirties no situācijas dabā</t>
  </si>
  <si>
    <t>96660040203</t>
  </si>
  <si>
    <t>0,2ha meži, 0,1ha zeme zem ceļiem, 1,4ha citas zemes</t>
  </si>
  <si>
    <t>Ūdens: 0 ha, Atklāta augsne: 0 ha, Veģetācija: 1.79 ha</t>
  </si>
  <si>
    <t>Kadastra vienībā attīstījusies bērzu jaunaudze un daļēji dabiski atjaunojusies platība, revitalizācija nav nepieciešama. Pēc projekta LIFE REstore datiem, piegulošajā zemes vienībā atlikušā kūdras slāņa biezums ir 0,66 m, ko veido augstā tipa kūdra ar pH 5,6. Atlikusī degradētā platība 0,7 ha ir piemērota revitalizācijai - apmežošanai. revitalizācijas plānā jāprecizē attīstāmā platība, jo tā ir aprēķināta matemātiski un var atšķirties no situācijas dabā</t>
  </si>
  <si>
    <t>VĒJIŅU</t>
  </si>
  <si>
    <t>0.03*</t>
  </si>
  <si>
    <t>40*</t>
  </si>
  <si>
    <t>6.7*</t>
  </si>
  <si>
    <t>Stinku strauts</t>
  </si>
  <si>
    <t>Vējiņu</t>
  </si>
  <si>
    <t>1489</t>
  </si>
  <si>
    <t>96640040018</t>
  </si>
  <si>
    <t>29,51ha lauksiamniecībā izmantojamā zeme, 11,05ha meži, 1,39ha zeme zem ēkām, 1,36ha zeme zem ēkām, 0,31ha zeme zem ceļiem</t>
  </si>
  <si>
    <t>Ierīkotas ūdenteces aizsargjoslas teritorija; ceļa serviūta teritorijas; ekspluatācijas aizsargjoslas teritorija gar elektrisko tīklu gaisvadu līniju ārpus pilsētām un ciemiem ar nominālo spriegumu līdz 20 kilovoltiem; aizsargjoslas teritorija gar pazemes elektronisko sakaru tīklu līnijām un kabeļu kanalizāciju; ekspluatācijas aizsargjoslas teritorija gar valsts vietējiem un pašvaldību autoceļiem lauku apvidos</t>
  </si>
  <si>
    <t>4,6ha meži, 0,2ha zeme zem ūdens</t>
  </si>
  <si>
    <t>Derīgo izraksteņu ieguves teritorija; nelielā daļā  - mežu teritorija</t>
  </si>
  <si>
    <t>Izcirtums: 1.419 ha, revitalizēta platība: 0 ha, Sūnu purvs: 0 ha, Pārejas purvs: 0 ha, Zāļu purvs: 0 ha</t>
  </si>
  <si>
    <t>Ūdens: 0 ha, Atklāta augsne: 0.47 ha, Veģetācija: 2.28 ha</t>
  </si>
  <si>
    <t>Kūdras atradnē ietilpstošajā kadastra vienībā saskaņā ar VMD mežaudžu plānu daļēji ir attīstījušās vidēja vecuma bērzu audzes un baltalkšņu jaunaudze, kā arī ir ierīkots izcirtums. revitalizācija nav nepieciešama</t>
  </si>
  <si>
    <t>96640040013</t>
  </si>
  <si>
    <t>12,0ha meži, 1,66ha lauksaimniecībā izmantojamā zeme, 3,95ha citas zemes, 0,91ha zeme zem ūdens</t>
  </si>
  <si>
    <t>Ūdens: 0 ha, Atklāta augsne: 0.58 ha, Veģetācija: 7.74 ha</t>
  </si>
  <si>
    <t>Ierīkotas ūdenteces aizsargjoslas teritorija; ekspluatācijas aizsargjoslas teritorija gar valsts vietējiem un pašvaldību autoceļiem lauku apvidos</t>
  </si>
  <si>
    <t>Kūdras atradnē ietilpstošajā kadastra vienībā saskaņā ar VMD mežaudžu plānu daļēji ir attīstījušās vidēja vecuma bērzu audzes un bērzu briestaudzes. Pēc klasificēšanas datiem atlikušā platība ir dabiski atjaunojusies veģetācija un uzpludinājumi. revitalizācija nav nepieciešama</t>
  </si>
  <si>
    <t>BEZ NOSAUKUMA</t>
  </si>
  <si>
    <t>Bez nosaukuma</t>
  </si>
  <si>
    <t>96580030086</t>
  </si>
  <si>
    <t>96580030032</t>
  </si>
  <si>
    <t>3,2ha meži, 4,8ha krūmāji, 3,2ha zeme zem ūdens, 0,2ha citas zemes</t>
  </si>
  <si>
    <t>Ūdeņu teritorija; mežu teritorija; nelielā daļā  - lauksaimniecības teritorija</t>
  </si>
  <si>
    <t>Ūdens: 0 ha, Atklāta augsne: 0.1 ha, Veģetācija: 0.42 ha</t>
  </si>
  <si>
    <t>Ūdensteces aizsargjoslas teritorija; Ierīkotas ūdensnotekas aizsargjoslas teritorija;</t>
  </si>
  <si>
    <t>Kadastra vienības lielākā daļa ir ārpus kūdras atradnes, kūdras atradnē atrodas meža josla. revitalizācijas plāna izstrādāšanai netiek atbalstīta</t>
  </si>
  <si>
    <t>397,1ha zeme zem ūdens (377,41ha zem zivju dīķiem), 92,17ha zeme zem ceļiem, 16,95ha purvs, 10,9ha meži, 3,77ha krūmāji, 0,35ha zeme zem ēkām</t>
  </si>
  <si>
    <t>Ūdens: 0 ha, Atklāta augsne: 0.25 ha, Veģetācija: 420.47 ha</t>
  </si>
  <si>
    <t>Vidusburtnieks</t>
  </si>
  <si>
    <t>Ūdensteces aizsargjoslas teritorija; regulētas ūdensnotekas (maģistrālā novadgrāvja) aizsargjoslas teritorija; ierīkotas ūdenteces aizsargjoslas teritorija; aizsargjoslas teritorija gar autoceļu; aizsargjoslas teritorija gar elektrisko tīklu gaisvadu līniju ārpus pilsētām un ciemiem, kā arī pilsētu lauku teritorijās; ZBR ainavu aizsardzības zona; dabas lieguma teritorija, ja tā nav iedalīta funcionālajās zonās</t>
  </si>
  <si>
    <t>Degradēti kūdras lauki ar nelieliem dabiskās veģetācijas un mežu fragmentiem. Nav pieejama informācija par atlikušās kūdras īpašībām. Jāveic papildus izpēte, lai noteiktu piemērotāko revitalizācijas veidu. Iespējama appludināšana, veidojot vai atjaunojot dīķsaimniecību</t>
  </si>
  <si>
    <t>2,19ha zeme zem ūdens, 0,61ha citas zemes, 0,03ha zeme zem ceļiem</t>
  </si>
  <si>
    <t>Ūdens: 0 ha, Atklāta augsne: 0 ha, Veģetācija: 2.62 ha</t>
  </si>
  <si>
    <t>Ceļa servitūta teritorija; ZBR ainavu aizsardzības zona</t>
  </si>
  <si>
    <r>
      <rPr>
        <sz val="12"/>
        <color rgb="FF000000"/>
        <rFont val="Times New Roman"/>
      </rPr>
      <t xml:space="preserve">Kadastra vienībā ir daļēji atjaunojusies veģetācija pēc gabalkūdras ieguves. Atlikusī platība ir piemērota revitalizācijai. Nav pieejama informācija par atlikušās kūdras īpašībām. Jāveic papildus izpēte, lai noteiktu piemērotāko revitalizācijas veidu. </t>
    </r>
    <r>
      <rPr>
        <sz val="12"/>
        <color rgb="FF000000"/>
        <rFont val="Times New Roman"/>
      </rPr>
      <t>Iespējama appludināšana, veidojot vai atjaunojot dīķsaimniecību</t>
    </r>
  </si>
  <si>
    <t>3,39ha krūmāji, 12,05ha zeme zem ūdens, 0,9ha zeme zem ēkām, 0,81ha zeme zem ceļiem, 2,32ha lauksaimniecībā izmantojamā zeme</t>
  </si>
  <si>
    <t>Ūdens: 0 ha, Atklāta augsne: 0 ha, Veģetācija: 12.6 ha</t>
  </si>
  <si>
    <t>Ūdensteces aizsargjoslas teritorija; regulētas ūdensnotekas (maģistrālā novadgrāvja) aizsargjoslas teritorija; aizsargjoslas teritorija gar elektrisko tīklu gaisvadu līniju ārpus pilsētām un ciemiem, kā arī pilsētu lauku teritorijās; ceļa servitūta teritorija; ZBR ainavu aizsardzības zona; zemes īpašniekam nepiederoša būve vai būves daļa</t>
  </si>
  <si>
    <r>
      <rPr>
        <sz val="12"/>
        <color rgb="FF000000"/>
        <rFont val="Times New Roman"/>
      </rPr>
      <t xml:space="preserve">Zemes vienībā ir degradējusies platība pēc frēzkūdras ieguves, tā ir piemērota revitalizācijai. Nav pieejama informācija par atlikušās kūdras īpašībām. Jāveic papildus izpēte, lai noteiktu piemērotāko revitalizācijas veidu. </t>
    </r>
    <r>
      <rPr>
        <sz val="12"/>
        <color rgb="FF000000"/>
        <rFont val="Times New Roman"/>
      </rPr>
      <t>Iespējama appludināšana, veidojot vai atjaunojot dīķsaimniecību</t>
    </r>
  </si>
  <si>
    <t>ZEMGALES PLĀNOŠANAS REĢIONS</t>
  </si>
  <si>
    <t>24</t>
  </si>
  <si>
    <r>
      <rPr>
        <b/>
        <i/>
        <sz val="12"/>
        <color rgb="FF262626"/>
        <rFont val="Times New Roman"/>
      </rPr>
      <t xml:space="preserve">Kūdras ieguves (19.-21.gs) ietekmēto platību raksturojums, ha </t>
    </r>
    <r>
      <rPr>
        <i/>
        <sz val="12"/>
        <color rgb="FF262626"/>
        <rFont val="Times New Roman"/>
      </rPr>
      <t>(LIFE RESTORE dati)</t>
    </r>
  </si>
  <si>
    <r>
      <rPr>
        <b/>
        <sz val="12"/>
        <color theme="1"/>
        <rFont val="Times New Roman"/>
      </rPr>
      <t>Zemes vienības kadastra apzīmējums</t>
    </r>
    <r>
      <rPr>
        <i/>
        <sz val="12"/>
        <color theme="1"/>
        <rFont val="Times New Roman"/>
      </rPr>
      <t xml:space="preserve">  (pievieno visus ar vēst.purvu saistītos kadastrus)</t>
    </r>
  </si>
  <si>
    <t>Zemes vienības platība, ha</t>
  </si>
  <si>
    <r>
      <rPr>
        <b/>
        <sz val="12"/>
        <color theme="1"/>
        <rFont val="Times New Roman"/>
      </rPr>
      <t xml:space="preserve">Purva/kūdras tips </t>
    </r>
    <r>
      <rPr>
        <i/>
        <sz val="12"/>
        <color theme="1"/>
        <rFont val="Times New Roman"/>
      </rPr>
      <t xml:space="preserve">(kamerāli pēc esošajiem datiem) </t>
    </r>
  </si>
  <si>
    <t>Vēsturiski izsniegtās Zemes dzīļu izmantošanas licences</t>
  </si>
  <si>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</si>
  <si>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</si>
  <si>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</si>
  <si>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KAĻĶENIEKU</t>
  </si>
  <si>
    <t>Kaļķenieku</t>
  </si>
  <si>
    <t>3930</t>
  </si>
  <si>
    <t>32700100012</t>
  </si>
  <si>
    <t>32700100013</t>
  </si>
  <si>
    <t>Aizkraukles nov., Neretas pag.</t>
  </si>
  <si>
    <t>ZEMGALES</t>
  </si>
  <si>
    <t>Mežu teritorija un Lauksaimniecības teritorija</t>
  </si>
  <si>
    <t>Ūdens: 0 ha, Atklāta augsne: 0.02 ha, Veģetācija: 1.59 ha</t>
  </si>
  <si>
    <t>Mikroliegums 2691</t>
  </si>
  <si>
    <t>uz atzīšanu par nedegradētu teritoriju</t>
  </si>
  <si>
    <t>Funkcionējoša
Funkcionējoša***</t>
  </si>
  <si>
    <t>kūdra</t>
  </si>
  <si>
    <t>Nereta, Mēmeles pieteka</t>
  </si>
  <si>
    <t>P75</t>
  </si>
  <si>
    <t>pēc zemes lietošanas veida purvi-nav</t>
  </si>
  <si>
    <t>Apsekots 31.05.2025.</t>
  </si>
  <si>
    <t>Zemes vienībā ir pilnībā attīstījusies veģetācija - gan kokaugi, gan zemie krūmi, gan augstie lakstaugi un niedres, daļēji ir pārmitri apstākļi ar stāvoša virsūdens laukumiem. revitalizācija nav nepieciešama</t>
  </si>
  <si>
    <t>32700070041</t>
  </si>
  <si>
    <t>32700100105</t>
  </si>
  <si>
    <t>Ūdeņu teritorija, Mežu teritorija un Lauksaimniecības teritorija</t>
  </si>
  <si>
    <t>Ūdens: 0 ha, Atklāta augsne: 0.03 ha, Veģetācija: 4.73 ha</t>
  </si>
  <si>
    <t>32700100131</t>
  </si>
  <si>
    <t>Ūdens: 0 ha, Atklāta augsne: 0 ha, Veģetācija: 1.11 ha</t>
  </si>
  <si>
    <t>KARKUĻU</t>
  </si>
  <si>
    <t>-*</t>
  </si>
  <si>
    <t>0.7*</t>
  </si>
  <si>
    <t>Karkuļu</t>
  </si>
  <si>
    <t>3695</t>
  </si>
  <si>
    <t>11216</t>
  </si>
  <si>
    <t>32800030029</t>
  </si>
  <si>
    <t>32800030032</t>
  </si>
  <si>
    <t>Aizkraukles nov., Sērenes pag.</t>
  </si>
  <si>
    <t>Ūdens: 0 ha, Atklāta augsne: 0 ha, Veģetācija: 14.32 ha</t>
  </si>
  <si>
    <t>Daugavas ieleja</t>
  </si>
  <si>
    <t>purvi-1,1 ha</t>
  </si>
  <si>
    <t>Lauce</t>
  </si>
  <si>
    <t>P76</t>
  </si>
  <si>
    <t>Kūdras atradnē ietilpstošajā kadastra vienībā saskaņā ar VMD mežaudžu plānu ir attīstījušās vidēja vecuma egļu un bērzu audzes, kurās revitalizācija nav nepieciešama</t>
  </si>
  <si>
    <t>32800030447</t>
  </si>
  <si>
    <t>32800030070</t>
  </si>
  <si>
    <t>nav zināma</t>
  </si>
  <si>
    <t>primāri: apmežošana, bet var izskatīt arī renaturalizāciju un ūdenskrātubju veidošanu</t>
  </si>
  <si>
    <t>purvi-0,5 ha</t>
  </si>
  <si>
    <t>2/3 teritorijas aizņem mežaudzes, pārējā teritorija - pārplūstošs klajums, zāļu purvs</t>
  </si>
  <si>
    <t>32800030322</t>
  </si>
  <si>
    <t>Izcirtums: 0 ha, revitalizēta platība: 0 ha, Sūnu purvs: 0 ha, Pārejas purvs: 0 ha, Zāļu purvs: 0.053 ha</t>
  </si>
  <si>
    <t>Ūdens: 0 ha, Atklāta augsne: 0.03 ha, Veģetācija: 0.07 ha</t>
  </si>
  <si>
    <t>purvi-4.3 ha</t>
  </si>
  <si>
    <t>32800030326</t>
  </si>
  <si>
    <t>Ūdens: 0 ha, Atklāta augsne: 0.86 ha, Veģetācija: 1.61 ha</t>
  </si>
  <si>
    <t>6270* Sugām bagātas ganības un ganītas pļavas; 0,275 ha</t>
  </si>
  <si>
    <t>purvi-nav</t>
  </si>
  <si>
    <t>0,79 ha no kūdras atradnes aizņem bērzu meži; 1,1 ha aizņem zālāji, no tiem 0,275 ha atbilst bioloģiski vērtīgam zālājam un biotopam 6270* Sugām bagātas ganības un ganītas pļavas; atlikusī zemes vienības platība ir ar apbūvi un tai piegulošu teritoriju, kurā revitalizācija nav nepieciešama</t>
  </si>
  <si>
    <t>32800030347</t>
  </si>
  <si>
    <t>Ūdens: 0.69 ha, Atklāta augsne: 43.86 ha, Veģetācija: 33.64 ha</t>
  </si>
  <si>
    <t>Dominējošā zemes vienības daļa ir revitalizēta vai dabiski atjaunojusies, tomēr 4,85 ha ir joprojām degradēta platība, kurai var izstrādāt revitalizācijas plānu. Atbilstoši projekta LIFE REstore datiem atradnē atlicis 0,7 m zemā tipa kūdras slānis. Relejfa apstākļi piemēroti ūdens krātuves ierīkošanai, tomēr iespējams ierīkot arī mežaudzes vai paludikultūras, atbilstoši organizējot meliorācijas sistēmas. revitalizācijas plānā jāprecizē attīstāmā platība, jo tā ir aprēķināta matemātiski un var atšķirties no situācijas dabā</t>
  </si>
  <si>
    <t xml:space="preserve">R </t>
  </si>
  <si>
    <t>ČĀBUĻU LEJA</t>
  </si>
  <si>
    <t>K12054</t>
  </si>
  <si>
    <t>2.22*</t>
  </si>
  <si>
    <t>3.92*</t>
  </si>
  <si>
    <t>0.45*</t>
  </si>
  <si>
    <t>Māls*</t>
  </si>
  <si>
    <t>Misa</t>
  </si>
  <si>
    <t>P87</t>
  </si>
  <si>
    <t>Čābuļu leja</t>
  </si>
  <si>
    <t>978</t>
  </si>
  <si>
    <t>12054</t>
  </si>
  <si>
    <t>40440050003</t>
  </si>
  <si>
    <t>40440050004</t>
  </si>
  <si>
    <t>Bauskas nov., Bārbeles pag.</t>
  </si>
  <si>
    <t>Nav datu</t>
  </si>
  <si>
    <t>M; L</t>
  </si>
  <si>
    <t>Zaļezera purvs</t>
  </si>
  <si>
    <t>Apsekots 17.05.2025.</t>
  </si>
  <si>
    <t>40440050006</t>
  </si>
  <si>
    <t>40440050007</t>
  </si>
  <si>
    <t>M</t>
  </si>
  <si>
    <t>Ūdens: 0 ha, Atklāta augsne: 10.31 ha, Veģetācija: 5.6 ha</t>
  </si>
  <si>
    <t>Mikroliegums 2496</t>
  </si>
  <si>
    <t xml:space="preserve">Kūdras atradnē ietilpstošā kadastra vienība tās perifērijā ir apmežojusies ar vidēja vecuma priežu un bērzu mežiem, kuros revitalizācija nav nepieciešama. Tomēr lielākā kadastra vienības daļa pēc klasificēšanas datiem ir degradēta purva platība 11,36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
  </si>
  <si>
    <t>40440050008</t>
  </si>
  <si>
    <t>Ūdens: 0 ha, Atklāta augsne: 3.98 ha, Veģetācija: 7.16 ha</t>
  </si>
  <si>
    <t>Kūdras atradnē ietilpstošā kadastra vienība tās perifērijā ir apmežojusies ar vidēja vecuma priežu un bērzu mežiem, kuros revitalizācija nav nepieciešama. Tomēr lielākā kadastra vienības daļa pēc klasificēšanas datiem ir degradēta purva platība 4,24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</si>
  <si>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40440040045</t>
  </si>
  <si>
    <t>40440050010</t>
  </si>
  <si>
    <t>40440060005</t>
  </si>
  <si>
    <t>40440050016</t>
  </si>
  <si>
    <t>40440050017</t>
  </si>
  <si>
    <t>Ūdens: 0 ha, Atklāta augsne: 0 ha, Veģetācija: 0.15 ha</t>
  </si>
  <si>
    <t>40440050020</t>
  </si>
  <si>
    <t>M ;L</t>
  </si>
  <si>
    <t>40440050027</t>
  </si>
  <si>
    <t>Izcirtums: 0.093 ha, revitalizēta platība: 0 ha, Sūnu purvs: 0 ha, Pārejas purvs: 0 ha, Zāļu purvs: 0 ha</t>
  </si>
  <si>
    <t>Kūdras atradnē ietilpstošā kadastra vienība ir apmežojusies ar vidēja vecuma priežu, apšu un bērzu mežiem, kuros revitalizācija nav nepieciešama</t>
  </si>
  <si>
    <t>40440050062</t>
  </si>
  <si>
    <t>Ūdens: 0 ha, Atklāta augsne: 15.26 ha, Veģetācija: 17.23 ha</t>
  </si>
  <si>
    <t>Kūdras atradnē ietilpstošā kadastra vienība ir apmežojusies ar priežu jaunaudzēm, vidēja vecuma priežu un bērzu mežiem, bērzu briestaudzēm, kurās revitalizācija nav nepieciešama</t>
  </si>
  <si>
    <t>40440050100</t>
  </si>
  <si>
    <t>LUNKIČU</t>
  </si>
  <si>
    <t>K12088</t>
  </si>
  <si>
    <t>Smilts, morēnas mālsmilts</t>
  </si>
  <si>
    <t>lgQ3ltv, gQ3ltv</t>
  </si>
  <si>
    <t>Mēmele</t>
  </si>
  <si>
    <t>A7</t>
  </si>
  <si>
    <t>Lunkiču</t>
  </si>
  <si>
    <t>12088</t>
  </si>
  <si>
    <t>40460070019</t>
  </si>
  <si>
    <t>Bauskas nov., Brunavas pag.</t>
  </si>
  <si>
    <t>laiksaimniecības un mežu teritorija</t>
  </si>
  <si>
    <t>Paņemūnes meži</t>
  </si>
  <si>
    <t>7120 Degradēti augstie purvi, kuros iespējama vai noris dabiskā atjaunošanās; 60,57 ha;
9010* Veci vai dabiski boreāli meži; 1,63 ha</t>
  </si>
  <si>
    <t>sanitārās aizsargjoslas teritorija ap kapsētu, ekspluatācijas aizsargjoslas teritorija gar valsts vietējiem autoceļiem lauku apvidos</t>
  </si>
  <si>
    <t>V1022</t>
  </si>
  <si>
    <t>BALOŽU</t>
  </si>
  <si>
    <t>K12066</t>
  </si>
  <si>
    <t>Baložu</t>
  </si>
  <si>
    <t>956</t>
  </si>
  <si>
    <t>12066</t>
  </si>
  <si>
    <t>40920020382</t>
  </si>
  <si>
    <t>40920020013</t>
  </si>
  <si>
    <t>Bauskas nov., Vecsaules pag.</t>
  </si>
  <si>
    <t>3-40/4092-116-PN, Muceniece Sarmīte</t>
  </si>
  <si>
    <t>lauksaimniecības un mežu teritorija</t>
  </si>
  <si>
    <t>Ūdens: 0 ha, Atklāta augsne: 0 ha, Veģetācija: 5.61 ha</t>
  </si>
  <si>
    <t>Birzes purvi</t>
  </si>
  <si>
    <t>lauksaimniecība un mežs</t>
  </si>
  <si>
    <t>teritorija dabīgi revitalizēta</t>
  </si>
  <si>
    <t>Vecsaules strauts</t>
  </si>
  <si>
    <t>Kūdras atradnē ietilpstošajā kadastra vienībā pēc klasificēšanas datiem dominē dabiski atjaunojusies platība un koku apaugums, bet 0,65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</si>
  <si>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40920020059</t>
  </si>
  <si>
    <t xml:space="preserve"> mežu teritorija</t>
  </si>
  <si>
    <t>Ūdens: 0 ha, Atklāta augsne: 0.01 ha, Veģetācija: 6.93 ha</t>
  </si>
  <si>
    <t>Kūdras atradnē ietilpstošajā kadastra vienībā pēc klasificēšanas datiem dominē koku apaugums, bet 0,9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</si>
  <si>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40920020057</t>
  </si>
  <si>
    <t>40920020143</t>
  </si>
  <si>
    <t>lauksaimniecības teritorija</t>
  </si>
  <si>
    <t>Ūdens: 0 ha, Atklāta augsne: 0.01 ha, Veģetācija: 0.01 ha</t>
  </si>
  <si>
    <t>Mikroliegums 1203</t>
  </si>
  <si>
    <t>ekspluatācijas aizsargjoslas teritorija gar valsts reģionālajiem autoceļiem lauku apvidos</t>
  </si>
  <si>
    <t>40920020203</t>
  </si>
  <si>
    <t>40920020207</t>
  </si>
  <si>
    <t>Ūdens: 0 ha, Atklāta augsne: 0 ha, Veģetācija: 6.38 ha</t>
  </si>
  <si>
    <t>Kadastra vienībā pēc klasificēšanas datiem ir attīstījusies mežaudze, kurā revitalizācija nav nepieciešama</t>
  </si>
  <si>
    <t>40920020208</t>
  </si>
  <si>
    <t>40920020212</t>
  </si>
  <si>
    <t>40920020213</t>
  </si>
  <si>
    <t>40920020221</t>
  </si>
  <si>
    <t>40920020220</t>
  </si>
  <si>
    <t>Izcirtums: 5.144 ha, revitalizēta platība: 0 ha, Sūnu purvs: 0 ha, Pārejas purvs: 0 ha, Zāļu purvs: 0 ha</t>
  </si>
  <si>
    <t>Ūdens: 0 ha, Atklāta augsne: 0.61 ha, Veģetācija: 37.07 ha</t>
  </si>
  <si>
    <t>Kūdras atradnē ietilpstošajā kadastra vienībā pēc klasificēšanas datiem dominē dažāda vecuma bērzu meži un dabiski atjaunojusies platība, bet 3,9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</si>
  <si>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40920020271</t>
  </si>
  <si>
    <t>Ūdens: 0 ha, Atklāta augsne: 0 ha, Veģetācija: 3.62 ha</t>
  </si>
  <si>
    <t>sanitārās aizsargjoslas teritorija ap kapsētu</t>
  </si>
  <si>
    <t>Kadastra vienībā attīstījusies vidēja vecuma bērzu audze un apšu briestaudze, kurās revitalizācija nav nepieciešama</t>
  </si>
  <si>
    <t>40920020308</t>
  </si>
  <si>
    <t>40920020311</t>
  </si>
  <si>
    <t xml:space="preserve"> ekspluatācijas aizsargjoslas teritorija gar valsts vietējiem autoceļiem lauku apvidos</t>
  </si>
  <si>
    <t>Kūdras kadastrā ietilpstošā zemes vienības daļa ir vairāku īpašumu novadgrāvis, revitalizāciju iespējams plānot, tikai saskaņojot ar saistītajām zemes vienībām</t>
  </si>
  <si>
    <t>40920020332</t>
  </si>
  <si>
    <t>Ūdens: 0 ha, Atklāta augsne: 0 ha, Veģetācija: 4.36 ha</t>
  </si>
  <si>
    <t>Kūdras atradnē ietilpstošajā kadastra vienībā pēc klasificēšanas datiem dominē koku apaugums, bet 0,8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</si>
  <si>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40920020334</t>
  </si>
  <si>
    <t>40920020336</t>
  </si>
  <si>
    <t>40920020349</t>
  </si>
  <si>
    <t>Ūdens: 0 ha, Atklāta augsne: 0.02 ha, Veģetācija: 26.8 ha</t>
  </si>
  <si>
    <t>nē</t>
  </si>
  <si>
    <t>var izskatīt lielogu dzērveņu audzēšanu, apmežošanu</t>
  </si>
  <si>
    <t>krūmāji</t>
  </si>
  <si>
    <t>Kūdras atradnē ietilpstošajā kadastra vienībā pēc klasificēšanas datiem daļēji ir attīstījies koku apaugums, bet 12,46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 revitalizācijas plānā jāprecizē attīstības platība, kas šobrīd ir aprēķināta matemātiski un var atšķirties no situācijas dabā</t>
  </si>
  <si>
    <t>40920030027</t>
  </si>
  <si>
    <t>40920020397</t>
  </si>
  <si>
    <t>Ūdens: 0 ha, Atklāta augsne: 0 ha, Veģetācija: 4.75 ha</t>
  </si>
  <si>
    <t>Kadastra vienībā attīstījusies vidēja vecuma bērzu audze, kurā revitalizācija nav nepieciešama</t>
  </si>
  <si>
    <t>40920020398</t>
  </si>
  <si>
    <t>Ūdens: 0 ha, Atklāta augsne: 0 ha, Veģetācija: 4.73 ha</t>
  </si>
  <si>
    <t>Kadastra vienībā attīstījušās vidēja vecuma bērzu audzes, kurās revitalizācija nav nepieciešama</t>
  </si>
  <si>
    <t>40920020400</t>
  </si>
  <si>
    <t>Ūdens: 0 ha, Atklāta augsne: 0 ha, Veģetācija: 6.35 ha</t>
  </si>
  <si>
    <t>Kadastra vienībā attīstījusies vidēja vecuma bērzu audze un bērzu jaunaudze, kurās revitalizācija nav nepieciešama</t>
  </si>
  <si>
    <t>40920020442</t>
  </si>
  <si>
    <t>Ūdens: 0 ha, Atklāta augsne: 0 ha, Veģetācija: 0.22 ha</t>
  </si>
  <si>
    <t>Kūdras kadastrā ietilpstošā zemes vienības daļa ir valsts nozīmes ūdens noteka Vecsaules strauts un vairāku īpašumu novadgrāvis, revitalizāciju iespējams plānot, tikai saskaņojot ar saistītajām zemes vienībām</t>
  </si>
  <si>
    <t>40920020499</t>
  </si>
  <si>
    <t>40920020498</t>
  </si>
  <si>
    <t>BRIĢU TĪRELIS</t>
  </si>
  <si>
    <t>K12059</t>
  </si>
  <si>
    <t>Lic nr CS19ZD0011 (8/32)
05.01.1999 - 10.06.2071</t>
  </si>
  <si>
    <t>1.37*</t>
  </si>
  <si>
    <t>31*</t>
  </si>
  <si>
    <t>smilts, smilšains māls*</t>
  </si>
  <si>
    <t>Briģu tīrelis</t>
  </si>
  <si>
    <t>960</t>
  </si>
  <si>
    <t>12059</t>
  </si>
  <si>
    <t>40920030023</t>
  </si>
  <si>
    <t>40920070018</t>
  </si>
  <si>
    <t>BIRZNIEKU-SMĀDES LEJA</t>
  </si>
  <si>
    <t>K12063</t>
  </si>
  <si>
    <t>Birznieku-Smādes Leja</t>
  </si>
  <si>
    <t>961</t>
  </si>
  <si>
    <t>12063</t>
  </si>
  <si>
    <t>40920040194</t>
  </si>
  <si>
    <t>40920040050</t>
  </si>
  <si>
    <t>Ūdens: 0 ha, Atklāta augsne: 0 ha, Veģetācija: 0.86 ha</t>
  </si>
  <si>
    <t>Iecavas staignāju meži</t>
  </si>
  <si>
    <t xml:space="preserve"> Applūstošā teritorija, ekspluatācijas aizsargjoslas teritorija gar valsts vietējiem un pašvaldību autoceļiem lauku apvidos</t>
  </si>
  <si>
    <t>ogu audzēšana</t>
  </si>
  <si>
    <t>Iecava</t>
  </si>
  <si>
    <t>V1016</t>
  </si>
  <si>
    <t>Kūdras atradnē ietilpstošajā kadastra vienībā pēc klasificēšanas datiem dominē dabiski atjaunojusies platība un degradēta purva teritorija (katra aizņem 0,37 ha), nelielā apjomā ir attīstījusies mežaudze.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</si>
  <si>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40920040123</t>
  </si>
  <si>
    <t>40920040124</t>
  </si>
  <si>
    <t>Ūdens: 0 ha, Atklāta augsne: 0 ha, Veģetācija: 0.73 ha</t>
  </si>
  <si>
    <t>Mikroliegums 2255</t>
  </si>
  <si>
    <t>Applūstošā teritorija</t>
  </si>
  <si>
    <t>Kūdras atradnē ietilpstošajā kadastra vienībā pēc klasificēšanas datiem dominē dabiski atjaunojusies platība, nelielā apjomā ir attīstijusies mežaudze, taču 0,16 ha ir joprojām degradēta purva teritorija. Kadastra vienība ir piemērota revitalizācijai. Atbilstoši LVĢMC plūdu riska modeļa datiem, teritorijā ir 20 %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</si>
  <si>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40920040127</t>
  </si>
  <si>
    <t>Ūdens: 0 ha, Atklāta augsne: 0 ha, Veģetācija: 1.1 ha</t>
  </si>
  <si>
    <t>Applūstošā teritorija, sanitārās aizsargjoslas teritorija ap kapsētu, ekspluatācijas aizsargjoslas teritorija gar valsts vietējiem un pašvaldību autoceļiem lauku apvidos</t>
  </si>
  <si>
    <t>Kūdras atradnē ietilpst tikai neliela daļa no kadastra vienības. Tā lielākoties ir dabiski atjaunojusies ar koku un krūmu augāju, un tikai neliela platība pēc klasificēšanas datiem ir joprojām degradēta (0,09 ha). Ņemot vērā zemes vienības novietojumu un esošo apaugumu, secināts, ka revitalizācija nav nepieciešama</t>
  </si>
  <si>
    <t>40920040128</t>
  </si>
  <si>
    <t>40920040129</t>
  </si>
  <si>
    <t>Ūdens: 0 ha, Atklāta augsne: 0 ha, Veģetācija: 4 ha</t>
  </si>
  <si>
    <t>sanitārās aizsargjoslas teritorija ap kapsētu, ekspluatācijas aizsargjoslas teritorija gar valsts vietējiem un pašvaldību autoceļiem lauku apvidos</t>
  </si>
  <si>
    <t xml:space="preserve">Kūdras atradnē ietilpst aptuveni puse no visas kadastra vienības. Tā lielākoties ir dabiski atjaunojusies ar koku un krūmu augāju, tomēr pēc klasificēšanas datiem 1,67 ha ir joprojām degradēta platība. Atbilstoši LVĢMC plūdu riska modeļa datiem, teritorijā ir 50 % pavasara palu applūšanas risks, kas padara to piemērotu renaturalizācijai un paludikultūrām, bet mazākā mērā - apmežošanai un ogulāju kultūrām. </t>
  </si>
  <si>
    <t>40920040130</t>
  </si>
  <si>
    <t>Ūdens: 0 ha, Atklāta augsne: 0 ha, Veģetācija: 8.53 ha</t>
  </si>
  <si>
    <t xml:space="preserve"> ekspluatācijas aizsargjoslas teritorija gar valsts vietējiem un pašvaldību autoceļiem lauku apvidos</t>
  </si>
  <si>
    <t>Kūdras atradnē ietilpst aptuveni puse no visas kadastra vienības. Tajā pēc klasificēšanas datiem dominē dabiski atjaunojusies platība, nelielā apjomā ir attīstijusies mežaudze, taču 2,6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</si>
  <si>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40920040131</t>
  </si>
  <si>
    <t>Ūdens: 0 ha, Atklāta augsne: 0 ha, Veģetācija: 6.83 ha</t>
  </si>
  <si>
    <t>Mikroliegums 2710</t>
  </si>
  <si>
    <t>Kūdras atradnē ietilpst aptuveni puse no visas kadastra vienības. Tajā pēc klasificēšanas datiem ir gan dabiski atjaunojusies platība, gan attīstījušies pieauguši un pārauguši bērzu un apšu meži, tomēr 3,44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</si>
  <si>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40920040133</t>
  </si>
  <si>
    <t>40920040134</t>
  </si>
  <si>
    <t>Ūdens: 0 ha, Atklāta augsne: 0 ha, Veģetācija: 7.71 ha</t>
  </si>
  <si>
    <t>Kadastra vienībā dominē dabiski atjaunojusies veģetācijas. Apsekojuma laikā konstatēts, ka teritorija tiek izmantota mežsaimnieciskai darbībai un ir veikta koku izciršana. Secināts, ka zemes īpašnieki jau veic revitalizāciju, tādēļ revitalizācijas plāna izstrādei teritorija netiek rekomendēta</t>
  </si>
  <si>
    <t>40920040163</t>
  </si>
  <si>
    <t>40920040164</t>
  </si>
  <si>
    <t>Ūdens: 0 ha, Atklāta augsne: 0 ha, Veģetācija: 2.72 ha</t>
  </si>
  <si>
    <t>Applūstošā teritorija, ekspluatācijas aizsargjoslas teritorija gar valsts vietējiem un pašvaldību autoceļiem lauku apvidos</t>
  </si>
  <si>
    <t>Kūdras atradnē ietilpst aptuveni puse no visas kadastra vienības. Tajā pēc klasificēšanas datiem ir attīstījies mežs, tomēr 1,75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</si>
  <si>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40920040166</t>
  </si>
  <si>
    <t>40920040167</t>
  </si>
  <si>
    <t>Ūdens: 0 ha, Atklāta augsne: 0 ha, Veģetācija: 2.83 ha</t>
  </si>
  <si>
    <t>Kūdras atradnē ietilpst aptuveni puse no visas kadastra vienības. Tajā pēc klasificēšanas datiem ir attīstījies mežs un notikusi dabiska atjaunošanās, tomēr 1,06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</si>
  <si>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40920040171</t>
  </si>
  <si>
    <t>Kūdras kadastra robežās atrodas tikai neliela daļa zemes vienības, revitalizācijas pasākumi netiek rekomendēti</t>
  </si>
  <si>
    <t>Ūdens: 0 ha, Atklāta augsne: 0 ha, Veģetācija: 15.95 ha</t>
  </si>
  <si>
    <t>Kadastra vienībā pēc klasificēšanas datiem dominē dabiski atjaunojusies platība, taču 4,38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</si>
  <si>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40920040202</t>
  </si>
  <si>
    <t>Ūdens: 0 ha, Atklāta augsne: 0 ha, Veģetācija: 0.88 ha</t>
  </si>
  <si>
    <t>Applūstošā teritorija, Iecavas upes aizsargjosla, ekspluatācijas aizsargjoslas teritorija gar valsts vietējiem un pašvaldību autoceļiem lauku apvidos</t>
  </si>
  <si>
    <t>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t>
  </si>
  <si>
    <t>40920040323</t>
  </si>
  <si>
    <t>40920040209</t>
  </si>
  <si>
    <t>Ūdens: 0 ha, Atklāta augsne: 0 ha, Veģetācija: 2.81 ha</t>
  </si>
  <si>
    <t>Kadastra vienībā pēc klasificēšanas datiem dominē dabiski atjaunojusies platība, nelielā apjomā ir attīstijusies mežaudze, taču 1,57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</si>
  <si>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40920040210</t>
  </si>
  <si>
    <t>Ūdens: 0 ha, Atklāta augsne: 0 ha, Veģetācija: 2.27 ha</t>
  </si>
  <si>
    <t>Kadastra vienībā pēc klasificēšanas datiem dominē dabiski atjaunojusies platība. Teritorijā attīstījusies pārmitra zemsedzes veģetācija. Piemērots revitalizācijas veids ir renaturalizācija. Atbilstoši LVĢMC plūdu riska modeļa datiem, teritorijā ir 50 % pavasara palu applūšanas risks, kas padara to piemērotu renaturalizācijai un paludikultūrām, bet mazākā mērā - apmežošanai un ogulāju kultūrām</t>
  </si>
  <si>
    <t>40920040229</t>
  </si>
  <si>
    <t>Ūdens: 0 ha, Atklāta augsne: 0 ha, Veģetācija: 29.18 ha</t>
  </si>
  <si>
    <t>10 ha graudaugu audzēšana</t>
  </si>
  <si>
    <t>Kadastra vienībā pēc klasificēšanas datiem dominē dabiski atjaunojusies platība, nelielā apjomā ir attīstijusies mežaudze, taču 6,1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</si>
  <si>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LIELSTĀDATU</t>
  </si>
  <si>
    <t>K12003</t>
  </si>
  <si>
    <t>0.52*
0.52-1.3**</t>
  </si>
  <si>
    <t>zemais*
Zemā tipa koku-zāļu**</t>
  </si>
  <si>
    <t>25*
20-30**</t>
  </si>
  <si>
    <t>6.3*</t>
  </si>
  <si>
    <t>0.05*
0.25**</t>
  </si>
  <si>
    <t>Nefunkcionējošs*
Praktiski nefunkcionējoša**</t>
  </si>
  <si>
    <t>smilts*
smalka smilts, aleirīts, māls**</t>
  </si>
  <si>
    <t>Lielstādatu</t>
  </si>
  <si>
    <t>925</t>
  </si>
  <si>
    <t>12003</t>
  </si>
  <si>
    <t>40940100004</t>
  </si>
  <si>
    <t>Bauskas nov., Vecumnieku pag.</t>
  </si>
  <si>
    <t xml:space="preserve">L </t>
  </si>
  <si>
    <t>Mikroliegums 3019</t>
  </si>
  <si>
    <t>P88</t>
  </si>
  <si>
    <t>40940100016</t>
  </si>
  <si>
    <t>40940090010</t>
  </si>
  <si>
    <t>Izcirtums: 0.014 ha, revitalizēta platība: 0 ha, Sūnu purvs: 0 ha, Pārejas purvs: 0 ha, Zāļu purvs: 0 ha</t>
  </si>
  <si>
    <t>Ūdens: 0 ha, Atklāta augsne: 0 ha, Veģetācija: 1.84 ha</t>
  </si>
  <si>
    <t>P92</t>
  </si>
  <si>
    <t>Kūdras atradnē ietilpstošajā kadastra vienībā attīstījusies lapegļu jaunaudze un vidēja vecuma priežu mežs, kurā revitalizācija nav nepieciešama</t>
  </si>
  <si>
    <t>40940090016</t>
  </si>
  <si>
    <t>V1012</t>
  </si>
  <si>
    <t>Kadastra vienības lielākā daļa ir ārpus kūdras atradnes, bet zemes vienības daļa kūdras atradnē ir grāvis. Teritorija revitalizācijas plāna izstrādāšanai netiek atbalstīta</t>
  </si>
  <si>
    <t>40940090089</t>
  </si>
  <si>
    <t>40940090090</t>
  </si>
  <si>
    <t>40940110018</t>
  </si>
  <si>
    <t>40940090092</t>
  </si>
  <si>
    <t>Izcirtums: 0.972 ha, revitalizēta platība: 0 ha, Sūnu purvs: 0 ha, Pārejas purvs: 0 ha, Zāļu purvs: 0 ha</t>
  </si>
  <si>
    <t>Ūdens: 0 ha, Atklāta augsne: 0.16 ha, Veģetācija: 4.29 ha</t>
  </si>
  <si>
    <t>Kūdras atradnē ietilpstošajā kadastra vienībā attīstījušās vidēja vecuma bērzu audzes, priežu, bērzu un apšu jaunaudzes, apšu briestaudze, kurās revitalizācija nav nepieciešama. Atlikusī platība 2,28 ha ir dabiski atjaunojusies pārmitra veģetācija pēc kūdras ieguves un joprojām degradēts purvs, kurā var veikt revitalizāciju. Atbilstoši projekta LIFE REstore datiem atlikušās kūdras slāņa biezums ir 0,52-1,3 m, to veido zemā tipa kūdra ar neitrālu (6,3) pH. Zemes vienībā ir daļēja meliorācijas sistēmas ietekme. Hidroloģiski apstākļi zemes vienības zemākajā daļā ZR piemēroti renaturalizācijai vai paludikultūrām, savukārt augstākajās A un D daļās - apmežošanai. Hidroloģiskā režīma izmaiņas ir jāsaskaņo ar zemes lietojumu uz Z esošajām zemes vienībām. revitalizācijas plānā jāprecizē attīstāmā platība, kas ir aprēķināta matemātiski un var atšķirties no situācijas dabā</t>
  </si>
  <si>
    <t>40940090127</t>
  </si>
  <si>
    <t xml:space="preserve">Ū </t>
  </si>
  <si>
    <t>Ūdens: 24.81 ha, Atklāta augsne: 13.54 ha, Veģetācija: 2.63 ha</t>
  </si>
  <si>
    <t>V1011</t>
  </si>
  <si>
    <t>Arves ezers</t>
  </si>
  <si>
    <t>Kadastra vienībā ir veikta kūdras lauka revitalizācija - appludināšana un ūdenskrātuves ierīkošana</t>
  </si>
  <si>
    <t>40940090205</t>
  </si>
  <si>
    <t>Kadastra vienības lielākā daļa ir ārpus kūdras atradnes, daļa ir ceļš, un revitalizācijas plāna izstrādāšanai netiek atbalstīta</t>
  </si>
  <si>
    <t>40940090069</t>
  </si>
  <si>
    <t>Kadastra vienības lielākā daļa ir ārpus kūdras atradnes, daļa ir ceļš un grāvis, un revitalizācijas plāna izstrādāšanai netiek atbalstīta</t>
  </si>
  <si>
    <t>SKUJU TĪRELIS</t>
  </si>
  <si>
    <t>K11989</t>
  </si>
  <si>
    <t>1.3*
0.45-2.20**</t>
  </si>
  <si>
    <t>augstais*
Augstā tipa sfagnu**</t>
  </si>
  <si>
    <t>20*
20**</t>
  </si>
  <si>
    <t>5*</t>
  </si>
  <si>
    <t>0.35*
0.35**</t>
  </si>
  <si>
    <t>Nefunkcionējošs*
Stāvoša, nefunkcionējoša**</t>
  </si>
  <si>
    <t>Smilts, sapropelis, kūdra*
Smilts, sapropelis**</t>
  </si>
  <si>
    <t>lgQ3ltv, lQ4, bQ4*</t>
  </si>
  <si>
    <t>Skuju tīrelis</t>
  </si>
  <si>
    <t>894</t>
  </si>
  <si>
    <t>11989</t>
  </si>
  <si>
    <t>40940090070</t>
  </si>
  <si>
    <t>netiek veikta</t>
  </si>
  <si>
    <t>nav</t>
  </si>
  <si>
    <t>mežs un krūmāji</t>
  </si>
  <si>
    <t>Mežu teritorija (M); Lauku zeme (L1)</t>
  </si>
  <si>
    <t>Mikroliegums 888</t>
  </si>
  <si>
    <t>Autoceļa aizsargjosla</t>
  </si>
  <si>
    <t>Dabīgi atjaunojies mežs</t>
  </si>
  <si>
    <t>Zemes vienības daļa kūdras atradnē ir grāvis, lietošanas vieda izmaiņas plānojamas tikai līdz ar citām hidroloģiski saistītajām zemes vienībām. revitalizācijas plāna izstrādāšana konkrētajai zemes vienībai netiek atbalstīta</t>
  </si>
  <si>
    <t>40940090330</t>
  </si>
  <si>
    <t>40940090309</t>
  </si>
  <si>
    <t>L; M</t>
  </si>
  <si>
    <t>40940100003</t>
  </si>
  <si>
    <t>40940100034</t>
  </si>
  <si>
    <t>40940100035</t>
  </si>
  <si>
    <t>L ; M</t>
  </si>
  <si>
    <t>40940100038</t>
  </si>
  <si>
    <t>40940100040</t>
  </si>
  <si>
    <t xml:space="preserve">L ; M </t>
  </si>
  <si>
    <t>VILKU TĪRELIS</t>
  </si>
  <si>
    <t>K11992</t>
  </si>
  <si>
    <t>3.95*</t>
  </si>
  <si>
    <t>0.55*</t>
  </si>
  <si>
    <t>Taļķe</t>
  </si>
  <si>
    <t>Vilku Tīrelis</t>
  </si>
  <si>
    <t>904</t>
  </si>
  <si>
    <t>11992</t>
  </si>
  <si>
    <t>40940130002</t>
  </si>
  <si>
    <t>Ūdens: 0 ha, Atklāta augsne: 0.13 ha, Veģetācija: 7.89 ha</t>
  </si>
  <si>
    <t>Mikroliegums 2006</t>
  </si>
  <si>
    <t>V1007</t>
  </si>
  <si>
    <t>Kūdras atradnē ietilpstošā kadastra vienībā ir attīstījušās pieaugušas bērzu audzes un priežu briestaudzes, revitalizācija nav nepieciešama</t>
  </si>
  <si>
    <t>40940130013</t>
  </si>
  <si>
    <t xml:space="preserve">M </t>
  </si>
  <si>
    <t>Ūdens: 0 ha, Atklāta augsne: 8.06 ha, Veģetācija: 14.59 ha</t>
  </si>
  <si>
    <t>Kadastra vienībā attīstījušās bērzu jaunaudzes, vidēja vecuma  bērzu un priežu audzes, revitalizācija nav nepieciešama</t>
  </si>
  <si>
    <t>40940170004</t>
  </si>
  <si>
    <t>40940130017</t>
  </si>
  <si>
    <t>L</t>
  </si>
  <si>
    <t>Ūdens: 0 ha, Atklāta augsne: 0.7 ha, Veģetācija: 2.03 ha</t>
  </si>
  <si>
    <t>Pēc klasificēšanas datiem kadastra vienība ir daļēji apmežojusies un dabiskojusies. Atlikusī degradētā platība ir 1,03 ha, kurā var veikt revitalizāciju. Pēc projekta LIFE REstore datiem, teritorijā atlikušā kūdras slāņa biezums ir 1,4m, to veido augstā tipa kūdra ar pH 3,95. Tomēr mērījumi veikti līdzās esošā zemes vienībā un ir precizējami papildus izpētē. Zemes vienībā ir veikta kūdras izstrāde, to no trim pusēm norobežo kontūgrāvji un novadgrāvji, tā atrodas kādreizējā purva malas zonā. Šie apstākļi piemēroti apmežošanai, iespējams, arī ogulāju kultūru ierīkošanai, mazākā mērā - purva ekosistēmu atjaunošanai, ko papildus var agrūtināt ūdens aizplūša pa ūdeni labi vadošajiem purva gultnes nogulumiem. revitalizācijas plānā jāprecizē attīstāmā platība, kas ir aprēķināta matemātiski un var atšķirties no situācijas dabā</t>
  </si>
  <si>
    <t>40940130023</t>
  </si>
  <si>
    <t>Kadastra vienības lielākā daļa ir ārpus kūdras atradnes un zemes vienības daļa kūdras atradnē ir grāvis. revitalizācijas plāna izstrādāšanai netiek atbalstīta</t>
  </si>
  <si>
    <t>40940130032</t>
  </si>
  <si>
    <t>Ūdens: 0 ha, Atklāta augsne: 0 ha, Veģetācija: 5.83 ha</t>
  </si>
  <si>
    <t>40940130038</t>
  </si>
  <si>
    <t>40940120345</t>
  </si>
  <si>
    <t>40940130057</t>
  </si>
  <si>
    <t>Izcirtums: 4.368 ha, revitalizēta platība: 0 ha, Sūnu purvs: 0 ha, Pārejas purvs: 0 ha, Zāļu purvs: 0 ha</t>
  </si>
  <si>
    <t>Ūdens: 0 ha, Atklāta augsne: 1.97 ha, Veģetācija: 13.99 ha</t>
  </si>
  <si>
    <t>Kadastra vienībā attīstījušās vidēja vecuma, pieaugušas bērzu un priežu audzes, bērzu jaunaudzes, priežu jaunaudzes, susināti meži, revitalizācija nav nepieciešama</t>
  </si>
  <si>
    <t>40940130066</t>
  </si>
  <si>
    <t>40940130009</t>
  </si>
  <si>
    <t>40940130068</t>
  </si>
  <si>
    <t>Izcirtums: 1.2 ha, revitalizēta platība: 0 ha, Sūnu purvs: 0 ha, Pārejas purvs: 0 ha, Zāļu purvs: 0 ha</t>
  </si>
  <si>
    <t>Ūdens: 0 ha, Atklāta augsne: 15.3 ha, Veģetācija: 5.33 ha</t>
  </si>
  <si>
    <t>Kūdras atradnē ietilpstošā kadastra vienība tās perifērijā ir apmežojusies ar priežu jaunaudzēm un vidēja vecuma bērzu mežiem, kuros revitalizācija nav nepieciešama. Tomēr pēc klasificēšanas datiem dominējošā ir degradēta purva platība 17,53 ha, kas ir piemērota revitalizācijai. Pēc projekta LIFE REstore datiem, teritorijā atlikušā kūdras slāņa biezums ir 1,4m, to veido augstā tipa kūdra ar pH 3,95. Tomēr mērījumi veikti līdzās esošā zemes vinībā un ir precizējami papildus izpētē. Zemes vienību pamatā veido izstrādāts kūdras lauks, kur pēc LĢIA reljefa modeļa datiem ir saglabājies līdz 0,8m dziļu kartu grājvu tīkls. Kartu grāvji ir vāji izteikti zemes vienības Z daļā. Aptākļi ir piemēroti ogu kultūru ierīkošanai un apmežošanai, ja vien iespējams nodrošināt atbilstošus apstākļus meža stādījumu izdzīvošanai pirmajos gados. Zemes vienības zemākā, Z daļa, varētu būt piemērota arī renaturalizācijai vai paludikultūrām, tomēr to var apgrūtināt ūdens aizplūšana pa ūdeni labi vadošajiem purva gultnes nogulumiem. revitalizācijas plānā jāprecizē attīstāmā platība, kas ir aprēķināta matemātiski un var atšķirties no situācijas dabā</t>
  </si>
  <si>
    <t>40940120604</t>
  </si>
  <si>
    <t>40940130073</t>
  </si>
  <si>
    <t>40940130078</t>
  </si>
  <si>
    <t>Ūdens: 0 ha, Atklāta augsne: 0 ha, Veģetācija: 0.79 ha</t>
  </si>
  <si>
    <t>40940120611</t>
  </si>
  <si>
    <t>40940130092</t>
  </si>
  <si>
    <t>Ūdens: 0 ha, Atklāta augsne: 4.54 ha, Veģetācija: 0.67 ha</t>
  </si>
  <si>
    <t>Kadastra vienība daļēji ir revitalizēta un tajā audzē ogas, daļēji tā ir degradēta purva platība 3,34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Piemērots revitalizācijas veids ir ogulāju audzēšana un apmežošana</t>
  </si>
  <si>
    <t>40940130093</t>
  </si>
  <si>
    <t>Ūdens: 0 ha, Atklāta augsne: 2.29 ha, Veģetācija: 0.04 ha</t>
  </si>
  <si>
    <t xml:space="preserve">Kadastra vienībā pēc klasificēšanas datiem dominē degradēta purva platība 2,03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Ņemot vērā gan kadastra vienībā, gan tai piegulošajās zemēs veikto apsaimniekošanu, piemērots revitalizācijas veids ir ogulāju audzēšana, taču kūdras īpašības ir atbilstošas arī apmežošanai </t>
  </si>
  <si>
    <t>40940130018</t>
  </si>
  <si>
    <t>40940130094</t>
  </si>
  <si>
    <t>Ūdens: 0 ha, Atklāta augsne: 8.78 ha, Veģetācija: 2.11 ha</t>
  </si>
  <si>
    <t>0.55000000000000004*</t>
  </si>
  <si>
    <t>Kadastra vienībā tiek veikta ogu audzēšana un revitalizācija nav nepieciešama</t>
  </si>
  <si>
    <t>40940130096</t>
  </si>
  <si>
    <t>Izcirtums: 0.745 ha, revitalizēta platība: 0 ha, Sūnu purvs: 0 ha, Pārejas purvs: 0 ha, Zāļu purvs: 0 ha</t>
  </si>
  <si>
    <t>Ūdens: 0 ha, Atklāta augsne: 0.43 ha, Veģetācija: 3.65 ha</t>
  </si>
  <si>
    <t>Kadastra vienībā attīstījušās vidēja vecuma bērzu un priežu audzes, bērzu jaunaudzes, priežu jaunaudzes, susināti meži, kuros revitalizācija nav nepieciešama. Atlikusī platība ir degradēta purva platība 0,76 ha, kas ir piemērota revitalizācijai. Pēc projekta LIFE REstore datiem, teritorijā atlikušā kūdras slāņa biezums ir 1,4 m, to veido augstā tipa kūdra ar pH 3,95. Tomēr mērījumi veikti līdzās esošā zemes vienībā un ir precizējami papildus izpētē. Zemes vienība atrodas uz kādreizējā augstā purva kupola nogāzes un daļēji tajā veikta kūdras izstrāde, domājams, hidroloģisko režīmu būtiski ietekmē šo grāvju darība. Zemes vienībām iespējama esošās mežaudzes saglabāšana, vai arī, veicot atmežošanas pasākumus, renaturalizācija, bet tās sekmes apdraud pastiprināta ūdens aizplūšana pa purva gultnes ūdeni labi vadošajiem smilts nogulumiem. revitalizācijas plānā jāprecizē attīstāmā platība, kas ir aprēķināta matemātiski un var atšķirties no situācijas dabā</t>
  </si>
  <si>
    <t>40940130102</t>
  </si>
  <si>
    <t>40940130097</t>
  </si>
  <si>
    <t>Ūdens: 0 ha, Atklāta augsne: 14.68 ha, Veģetācija: 2.79 ha</t>
  </si>
  <si>
    <t>Kadastra vienībā pēc klasificēšanas datiem dominē degradēta purva platība 17,32 ha, kas ir piemērota revitalizācijai. Pēc projekta LIFE REstore datiem, šajā zemes vienībā atlikušā kūdras slāņa biezums ir 1,4 m, to veido augstā tipa kūdra ar pH 3,95. Apstākļi piemēroti ogu kultūrām vai apmežošanai. Ņemot vērā, kūdrai pagulošos ūdeni labi vadošos smilts nogulumus, apstākļi ir māzāk piemēroti renaturalizācijai</t>
  </si>
  <si>
    <t>40940130101</t>
  </si>
  <si>
    <t>40940130099</t>
  </si>
  <si>
    <t>Ūdens: 0 ha, Atklāta augsne: 9.28 ha, Veģetācija: 6.41 ha</t>
  </si>
  <si>
    <t>Kadastra vienībā pēc klasificēšanas datiem dominē degradēta purva platība 14,69 ha, kas ir piemērota revitalizācijai. Pēc projekta LIFE REstore projekta datiem, teritorijā līdzās esošā zemes vienībā ar līdzīgiem apstākļiem atlikušā kūdras slāņa biezums ir 1,4 m, to veido augstā tipa kūdra ar pH 3,95. Apstākļi piemēroti ogu kultūrām vai apmežošanai. Ņemot vērā kūdrai pagulošos ūdeni labi vadošos smilts nogulumus, apstākļi ir māzāk piemēroti renaturalizācijai</t>
  </si>
  <si>
    <t>R, DAP</t>
  </si>
  <si>
    <t>LĀDZĒNU</t>
  </si>
  <si>
    <t>K12004</t>
  </si>
  <si>
    <t>Karjeru metode, rēzkūdra, gabalkūdra*</t>
  </si>
  <si>
    <t>1.26*
1.1-1.5**</t>
  </si>
  <si>
    <t>zemais*
Zemā tipa zāļu-grīšlu kūdra**</t>
  </si>
  <si>
    <t>30*
30**</t>
  </si>
  <si>
    <t>6.39*</t>
  </si>
  <si>
    <t>0.05*
0.05**</t>
  </si>
  <si>
    <t>Nefunkcionējošs*
Stāvošs, nefunkcionējošs**</t>
  </si>
  <si>
    <t>smilts*
Mālains aleirīts, sapropelis**</t>
  </si>
  <si>
    <t>Vīksniņa un Misa</t>
  </si>
  <si>
    <t>P89</t>
  </si>
  <si>
    <t>Lādzēnu</t>
  </si>
  <si>
    <t>929</t>
  </si>
  <si>
    <t>12004</t>
  </si>
  <si>
    <t>40940110007</t>
  </si>
  <si>
    <t>Ū</t>
  </si>
  <si>
    <t>Ūdens: 1.98 ha, Atklāta augsne: 8.73 ha, Veģetācija: 2.27 ha</t>
  </si>
  <si>
    <t>Vīksniņa</t>
  </si>
  <si>
    <t>40940110064</t>
  </si>
  <si>
    <t>Kadastra vienības lielākā daļa ir ārpus kūdras atradnes un zemes vienība kūdras atradnē ir grāvis. revitalizācijas plāna izstrādāšana netiek atbalstīta</t>
  </si>
  <si>
    <t>40940150021</t>
  </si>
  <si>
    <t>40940150028</t>
  </si>
  <si>
    <t>Izcirtums: 0.035 ha, revitalizēta platība: 0 ha, Sūnu purvs: 0 ha, Pārejas purvs: 0 ha, Zāļu purvs: 0 ha</t>
  </si>
  <si>
    <t>Ūdens: 28.65 ha, Atklāta augsne: 28.59 ha, Veģetācija: 24.38 ha</t>
  </si>
  <si>
    <t>40940150032</t>
  </si>
  <si>
    <t>Ūdens: 8.63 ha, Atklāta augsne: 12.04 ha, Veģetācija: 3.53 ha</t>
  </si>
  <si>
    <t>40940150036</t>
  </si>
  <si>
    <t>40940150049</t>
  </si>
  <si>
    <t>40940150040</t>
  </si>
  <si>
    <t>Ūdens: 0 ha, Atklāta augsne: 7.37 ha, Veģetācija: 4.02 ha</t>
  </si>
  <si>
    <t>Ūdens: 0 ha, Atklāta augsne: 0.01 ha, Veģetācija: 11.51 ha</t>
  </si>
  <si>
    <t>Kūdras atradnē ietilpstošā kadastra vienība pēc klasificēšanas datiem ir daļēji apmežojusies vai dabiski atjaunojusies, taču atlikusī degradētā purva daļa joprojām aizņem 4,98 ha un ir piemērota revitalizācijai. Saskaņā ar LVAF projekta rezultātiem augājs atbilst slapjiem/pārmitriem niedrājiem, kas ir ilgstoši applūduši. Piemērots revitalizācijas veids ir neiejaukšanās, lai veicinātu dabisku renaturalizāciju par zāļu purva veģetāciju. Pēc LIFE REstore un LVAF projekta datiem, teritorijā atlikušā kūdras slāņa biezums ir 1,1-1,5 m, to veido zemā tipa kūdra ar neitrālu pH 6,39. Reljefa apstākļi zemes vienībā ļauj nodorošināt piemērotu hidroloģisko režīmu renaturalizācijai un paludikultūrām. Reljefa apstākļi bez būtiskiem hiddrotehniskajiem darbiem nav piemēroti uzpludinājuma (ūdens krātuves) veidošanai vai apmežošanai. Susināšana nav optimāls revitalizācijas veids, jo veicinās atlikušā kūdras slāņa noārdīšanos. revitalizācijas plānā jāprecizē attīstāmā platība, kas ir aprēķināta matemātiski un var atšķirties no situācijas dabā</t>
  </si>
  <si>
    <t>40940150050</t>
  </si>
  <si>
    <t>Ūdens: 0 ha, Atklāta augsne: 0.03 ha, Veģetācija: 28.52 ha</t>
  </si>
  <si>
    <t>1.26*</t>
  </si>
  <si>
    <t>0.05*</t>
  </si>
  <si>
    <t>Aptuveni pusē no kadastra vienības attīstījusies bērzu briestaudze, kurā revitalizācija nav nepieciešama. Atlikusī degradētā purva daļa un dabiski atjaunojusies platība kopā aizņem 16,95 ha, kas ir safragmentēta un saskaņā ar LVAF projekta rezultātiem atbilst slapjiem/pārmitriem niedrājiem, kas ir ilgstoši applūduši. Piemērots revitalizācijas veids ir neiejaukšanās, lai veicinātu dabisku renaturalizāciju par zāļu purva veģetāciju. Pēc LIFE REstore un LVAF projekta datiem šajā zemes vienībā atlikušā kūdras slāņa biezums ir 1,1-1,5 m, to veido zemā tipa kūdra ar neitrālu pH 6,39. Reljefa apstākļi zemes vienībā ļauj nodorošināt piemērotu hidroloģisko režīmu renaturalizācijai un paludikultūrām. Reljefa apstākļi bez būtiskiem hidrotehniskajiem darbiem nav piemēroti uzpludinājuma (ūdens krātuves) veidošanai vai zemes vienības zemākajās daļās - apmežošanai. Susināšana nav optimāls revitalizācijas veids, jo veicinās atlikušā kūdras slāņa noārdīšanos. revitalizācijas plānā jāprecizē attīstāmā platība, kas ir aprēķināta matemātiski un var atšķirties no situācijas dabā</t>
  </si>
  <si>
    <t>40940120749</t>
  </si>
  <si>
    <t>40940150053</t>
  </si>
  <si>
    <t>Ūdens: 0 ha, Atklāta augsne: 16.45 ha, Veģetācija: 30.52 ha</t>
  </si>
  <si>
    <t>40940150056</t>
  </si>
  <si>
    <t>40940150054</t>
  </si>
  <si>
    <t>Ūdens: 16.57 ha, Atklāta augsne: 11.38 ha, Veģetācija: 6.83 ha</t>
  </si>
  <si>
    <t>40940150057</t>
  </si>
  <si>
    <t>40940150055</t>
  </si>
  <si>
    <t>Izcirtums: 1.43 ha, revitalizēta platība: 0 ha, Sūnu purvs: 0 ha, Pārejas purvs: 0 ha, Zāļu purvs: 0 ha</t>
  </si>
  <si>
    <t>Ūdens: 0 ha, Atklāta augsne: 0.4 ha, Veģetācija: 28.77 ha</t>
  </si>
  <si>
    <t>Kūdras atradnē ietilpstošā kadastra vienība nelielā platībā attīstījušās vidēja vecuma bērzu audzes un bērzu briestaudzes, kurā revitalizācija nav nepieciešama. Atlikusī teritorija pēc klasificēšanas datiem ir degradētā purva daļa un dabiski atjaunojusies platība, kas kopā aizņem 26,47 ha. Tā ir safragmentēta un saskaņā ar LVAF projekta rezultātiem atbilst ar bērziem aizaugušiem kūdrājiem. Pēc LIFE REstore un LVAF projekta datiem teritorijā atlikušā kūdras slāņa biezums ir 1,1-1.5 m, to veido zemā tipa kūdra ar neitrālu pH 6,39. Atbilstoši reljefa apstākļiem zemes vienībā iespējams nodrošināt piemērotus apstākļus apmežošanai vai paludikultūrām. revitalizācijas plānā jāprecizē attīstāmā platība, kas ir aprēķināta matemātiski un var atšķirties no situācijas dabā</t>
  </si>
  <si>
    <t>40940150045</t>
  </si>
  <si>
    <t>40940150062</t>
  </si>
  <si>
    <t>40940160003</t>
  </si>
  <si>
    <t>40940160001</t>
  </si>
  <si>
    <t>40940160052</t>
  </si>
  <si>
    <t>40940160103</t>
  </si>
  <si>
    <t>SĀRENES (MAZGU)</t>
  </si>
  <si>
    <t>28,03+56,98+32,02</t>
  </si>
  <si>
    <t>Sārenes (Mazgu)</t>
  </si>
  <si>
    <t>2284</t>
  </si>
  <si>
    <t>40940190027</t>
  </si>
  <si>
    <t>Ūdens: 0 ha, Atklāta augsne: 0 ha, Veģetācija: 3.98 ha</t>
  </si>
  <si>
    <t>Kūdras atradnē ietilpst daļa no kadastra vienības, tajā ir attīstījušās bērzu jaunaudzes un briestaudzes un vidēja vecuma baltalkšņu audze. revitalizācija nav nepieciešama</t>
  </si>
  <si>
    <t>40940190031</t>
  </si>
  <si>
    <t>40940190033</t>
  </si>
  <si>
    <t>Ūdens: 0 ha, Atklāta augsne: 0.37 ha, Veģetācija: 1.83 ha</t>
  </si>
  <si>
    <t>Kadasta vienībā nelielā platībā attīstījušās bērzu briestaudze un vidēja vecuma baltalkšņu audze, kā arī dabiski atjaunojusies veģetācijas, tomēr lielāko daļu aizņem degradēta purva platība 1,36 ha. Vadoties pēc LĢIA reljefa modeļa datiem zemes vienībā ir iespējams nodrošināt atbilstošu hidroloģisko režīmu apmežošanai un ogu kultūru ierīkošanai, kā arī renaturalizācijai. Optimāls revitalizācijas vieds nosakāms papildus izpētē. Renaturalizācija ir iespējama, saskaņojot ar citām kūdras atradnes zemes vienmībām, kas piekļaujas Vīksniņas upītei</t>
  </si>
  <si>
    <t>40940190034</t>
  </si>
  <si>
    <t>P73</t>
  </si>
  <si>
    <t>40940190079</t>
  </si>
  <si>
    <t>40940190044</t>
  </si>
  <si>
    <t>Ūdens: 0 ha, Atklāta augsne: 1.2 ha, Veģetācija: 4.16 ha</t>
  </si>
  <si>
    <t>Kadastra vienībā tiek veikta mežsaimnieciskā darbība. Saskaņā ar VMD mežaudžu plānu 1,43 ha aizņem kailcirtes, 2,9 ha aizņem dažāda vecuma bērzu audzes un 1,27 ha ir pārplūstoši klajumi, kas ir bez kokaugu veģetācijas, bet jau dabiski atjaunojušies. Secināts, ka papildus revitalizācija zemes vienībā nav nepieciešama</t>
  </si>
  <si>
    <t>40940190049</t>
  </si>
  <si>
    <t>40940190050</t>
  </si>
  <si>
    <t>Ūdens: 0 ha, Atklāta augsne: 0 ha, Veģetācija: 6.89 ha</t>
  </si>
  <si>
    <t>Zemes vienība ir ogulāju stādījumi, revitalizācija nav nepieciešama.</t>
  </si>
  <si>
    <t>40940190054</t>
  </si>
  <si>
    <t>Ūdens: 0 ha, Atklāta augsne: 1.05 ha, Veģetācija: 6.06 ha</t>
  </si>
  <si>
    <t>Kūdras atradnē ietilpst trešdaļa no visas kadastra vienības. Saskaņā ar VMD mežaudžu plānu tajā ir attīstījušās bērzu jaunaudzes. revitalizācija nav nepieciešama</t>
  </si>
  <si>
    <t>40940190059</t>
  </si>
  <si>
    <t>Ūdens: 0 ha, Atklāta augsne: 0 ha, Veģetācija: 3.91 ha</t>
  </si>
  <si>
    <t>Kadastra vienībā Saskaņā ar VMD mežaudžu plānu ir attīstījušās bērzu un apšu jaunaudzes. revitalizācija nav nepieciešama</t>
  </si>
  <si>
    <t>KAIGU</t>
  </si>
  <si>
    <t>K11905</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</si>
  <si>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</si>
  <si>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</si>
  <si>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</si>
  <si>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3.23*</t>
  </si>
  <si>
    <t>pārejas*</t>
  </si>
  <si>
    <t>140; 185</t>
  </si>
  <si>
    <t>Kaigu</t>
  </si>
  <si>
    <t>812</t>
  </si>
  <si>
    <t>11905</t>
  </si>
  <si>
    <t>54310020363</t>
  </si>
  <si>
    <t>Jelgavas nov., Kalnciema pag.</t>
  </si>
  <si>
    <t>Mazdārziņu teritorija netiek veikta saimnieciskā darbība</t>
  </si>
  <si>
    <t>mazdārziņš</t>
  </si>
  <si>
    <t>ZR</t>
  </si>
  <si>
    <t>Kaigu purvs</t>
  </si>
  <si>
    <t>nav nepieciešams</t>
  </si>
  <si>
    <t>Lielupe</t>
  </si>
  <si>
    <t>V1065</t>
  </si>
  <si>
    <t>Privāts mazdārziņš, kurā netiek veikta saimnieciskā darbība, derīgo izrakteņu ieguve utt. Nav nepioeciešama revitalizācija</t>
  </si>
  <si>
    <t>Privāts mazdārziņš, kurā netiek veikta saimnieciskā darbība, derīgo izrakteņu ieguve utt. revitalizācija nav nepieciešama</t>
  </si>
  <si>
    <t>54310020364</t>
  </si>
  <si>
    <t>54310020460</t>
  </si>
  <si>
    <t>saskaņā ar apgrūtinājuma plānu</t>
  </si>
  <si>
    <t>54310020501</t>
  </si>
  <si>
    <t>Nav informācijas</t>
  </si>
  <si>
    <t>nav informācijas</t>
  </si>
  <si>
    <t>ZR, ūdeņu teritorija (Ū)</t>
  </si>
  <si>
    <t>Ūdens: 0 ha, Atklāta augsne: 9.8 ha, Veģetācija: 6.4 ha</t>
  </si>
  <si>
    <t>Kadastra vienībā ir daļēji veikta uzpludināšana un daļēji dabiski atjuanojusies veģetācijas, tomēr 3,98 ha ir joprojām degradēts purvs, kas ir piemērots revitalizācijai. Pēc projekta LIFE REstore datiem teritorijā atlikušā kūdras slāņa biezums ir 3,23 m, tā augšdaļu veido pārejas tipa kūdra ar neitrālu pH (6,7). Mērījumi veikti piegulošajā zemes vienībām, ar vismas augstumu ~1,4 m virs dotās zemes vienības, tāpēc var secināt, ka zemes vienībā atlikušā kūdras slāņ biezums ir mazāks, un to veido zemā vai pārejas tipa kūdra, bet interpretāciju ir nepieciešams precizēt papildus izpētē. Ņemot vērā zemes vienības mazo augstumu (&lt; 1,0 m v.j.l.), piemēroti revitalizācijas pasākumi ir ūdenskrātuvju veidošana, renaturalizācija un paludikultūras</t>
  </si>
  <si>
    <t>54310020543</t>
  </si>
  <si>
    <t>Īpašnieks SIA "Laflora"</t>
  </si>
  <si>
    <t>krumājs, purvs, ūdens</t>
  </si>
  <si>
    <t>ūdeņu teritorija (Ū)</t>
  </si>
  <si>
    <t>Ūdens: 0.38 ha, Atklāta augsne: 21 ha, Veģetācija: 3.06 ha</t>
  </si>
  <si>
    <t>Kadastra vienībā ir veikta uzpludināšana un papildus revitalizācija nav nepieciešama</t>
  </si>
  <si>
    <t>purvs, ūdens</t>
  </si>
  <si>
    <t>Ūdens: 0.02 ha, Atklāta augsne: 3.37 ha, Veģetācija: 1.49 ha</t>
  </si>
  <si>
    <t>Kadastra vienībā ir veikta uzpludināšana un daļēji tajā attīstījusies dabiska veģetācija, papildus revitalizācija nav nepieciešama</t>
  </si>
  <si>
    <t>54310030088</t>
  </si>
  <si>
    <t>LIZ, meži,krūmāji, purvs</t>
  </si>
  <si>
    <t>L1, Mežu teritorija (M)</t>
  </si>
  <si>
    <t>Izcirtums: 0 ha, revitalizēta platība: 0 ha, Sūnu purvs: 0 ha, Pārejas purvs: 0 ha, Zāļu purvs: 0.441 ha</t>
  </si>
  <si>
    <t>Ūdens: 0 ha, Atklāta augsne: 0 ha, Veģetācija: 4.23 ha</t>
  </si>
  <si>
    <t>Kūdras atradnē ietilpst aptuveni puse no kadastra vienības. Saskaņā ar VMD mežaudžu plānu tajā attīstījušās vidēja vecuma bērzu audzes, kurās revitalizācija nav nepieciešama</t>
  </si>
  <si>
    <t>54310030093</t>
  </si>
  <si>
    <t>derīgo izrakteņu ieguve</t>
  </si>
  <si>
    <t>RD, Mežu teritorija (M), purvs</t>
  </si>
  <si>
    <t>Izcirtums: 1.985 ha, revitalizēta platība: 0 ha, Sūnu purvs: 0 ha, Pārejas purvs: 0 ha, Zāļu purvs: 0 ha</t>
  </si>
  <si>
    <t>Ūdens: 0 ha, Atklāta augsne: 7.13 ha, Veģetācija: 15.74 ha</t>
  </si>
  <si>
    <t>10.11.2023 - 31.12.2080
Lic nr AP23ZD0250</t>
  </si>
  <si>
    <t>Sabiedrība ar ierobežotu atbildību "Laflora" Reģ. Nr. 40003258598</t>
  </si>
  <si>
    <t xml:space="preserve">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
</t>
  </si>
  <si>
    <t>Kūdras atradnē ietilpstošajā kadastra vienībā daļēi ir attīstījušies meži vai notikusi dabiskā atjaunošanās, taču pēc klasificēšanas datiem 10,25 ha aizņem degradēts purvs, kas ir piemērots revitalizācijai. Pēc projekta LIFE REstore datiem teritorijā atlikušā kūdras slāņa biezums ir 3,23 m, tā augšdaļu veido pārejas tipa kūdra ar neitrālu pH (6,7). Mērījumi veikti citā zemes vienībā. Šajā zemes vienībā ir daudzveidīgi apstākļi - kūdras īpašības nepieciešams precizēt papildus izpētē. Daļā zemes vienības ir spēkā kūdras ieguves licence. Dažādās zemes vienības daļās hidroloģiskie apstākļi ir piemēroti renaturalizācijai, paludikultūrām, apmežošanai un ogu kultūru ierīkošanai. revitalizācijas plānā jāprecizē attīstāmā platība, jo tā ir aprēķināta matemātiski un var atšķirties no situācijas dabā</t>
  </si>
  <si>
    <t>54310030239</t>
  </si>
  <si>
    <t>liz, krūmāji,ūdens</t>
  </si>
  <si>
    <t>L1</t>
  </si>
  <si>
    <t>Kūdras atradnes robežās atrodas neliela daļa zemes vienības, tajā notikusi dabiskā atjaunošanās un revitalizācija nav nepieciešama</t>
  </si>
  <si>
    <t>54310030168</t>
  </si>
  <si>
    <t>LIZ, krūmi, apbūve</t>
  </si>
  <si>
    <t>Ūdens: 0 ha, Atklāta augsne: 0.26 ha, Veģetācija: 0.25 ha</t>
  </si>
  <si>
    <t>Kūdras atradnē ietilpst ceturtā daļa no kadastra vienības. Pēc klasificēšanas datiem tajā daļēji attīstījies mežs, bet daļa ir joprojām degradēt purvs 0,14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54310030169). revitalizācijas plānā jāprecizē attīstāmā platība, jo tā ir aprēķināta matemātiski un var atšķirties no situācijas dabā</t>
  </si>
  <si>
    <t>54310030169</t>
  </si>
  <si>
    <t>Mežu teritorija (M)</t>
  </si>
  <si>
    <t>Izcirtums: 0 ha, revitalizēta platība: 0 ha, Sūnu purvs: 0.247 ha, Pārejas purvs: 0 ha, Zāļu purvs: 0 ha</t>
  </si>
  <si>
    <t>Ūdens: 0 ha, Atklāta augsne: 0.11 ha, Veģetācija: 0.11 ha</t>
  </si>
  <si>
    <t>Kūdras atradnē ietilpst mazāk nekā desmitā daļa no kadastra vienības. Pēc klasificēšanas datiem tas ir degradēt purvs 0,19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54310030168). revitalizācijas plānā jāprecizē attīstāmā platība, jo tā ir aprēķināta matemātiski un var atšķirties no situācijas dabā</t>
  </si>
  <si>
    <t>54310030170</t>
  </si>
  <si>
    <t>Purvs</t>
  </si>
  <si>
    <t>RD</t>
  </si>
  <si>
    <t>Ūdens: 0 ha, Atklāta augsne: 0.15 ha, Veģetācija: 0.1 ha</t>
  </si>
  <si>
    <t>10.11.2023 - 31.12.2080
lic nr AP23ZD0250</t>
  </si>
  <si>
    <t>Zemes vienība ir spēkā esošas kūdras licences robežās - piemērojams princips "piesārņotājs maksā".</t>
  </si>
  <si>
    <t>54310030266</t>
  </si>
  <si>
    <t>Mežu teritorija (M), ūdeņu teritorija (Ū)</t>
  </si>
  <si>
    <t>Ūdens: 0 ha, Atklāta augsne: 0.05 ha, Veģetācija: 1.88 ha</t>
  </si>
  <si>
    <t>0,00..1 (blakus teritorija)</t>
  </si>
  <si>
    <t xml:space="preserve">Sabiedrība ar ierobežotu atbildību "Laflora" Reģ. Nr. 40003258598
</t>
  </si>
  <si>
    <t>Kadastra vienībā dominē dabiski atjaunojusies platība, tomēr ir arī degradēts purvs 0,3 ha, kas ir piemērots revitalizācijai. Teritorija atrodas 20-gadu plūdu riska zonā, tādēļ piemērotie revitalizācijas veidi ir paludikultūras un renaturalizācija. revitalizācijas plānā jāprecizē attīstāmā platība, kas ir aprēķināta matemātiski un var atšķirties no situācijas dabā</t>
  </si>
  <si>
    <t>54310030095</t>
  </si>
  <si>
    <t>lauksaimniecība, mežs</t>
  </si>
  <si>
    <t>Ūdens: 0 ha, Atklāta augsne: 0.59 ha, Veģetācija: 3.05 ha</t>
  </si>
  <si>
    <t>Kūdras atradnes ietilpstošajā kadastra vienībā daļēji ir attīstījušās bērzu briestaudzes un vidējas vecuma priežu audzes, tomēr 0,9 ha ir joprojām degradēts purvs, kas ir piemērots revitalizācijai. Projekta LIFE REstore ietvaros noteiktās atlikušā kūdras slāņa īpašības nav attiecināmas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(54310030168, 54310030169). revitalizācijas plānā jāprecizē attīstāmā platība, kas ir aprēķināta matemātiski un var atšķirties no situācijas dabā</t>
  </si>
  <si>
    <t>54310030262</t>
  </si>
  <si>
    <t>LIZ, purvs, mežs, ūdeņi</t>
  </si>
  <si>
    <t>Izcirtums: 0 ha, revitalizēta platība: 0 ha, Sūnu purvs: 0 ha, Pārejas purvs: 0 ha, Zāļu purvs: 0.246 ha</t>
  </si>
  <si>
    <t>Ūdens: 0 ha, Atklāta augsne: 0.01 ha, Veģetācija: 0.66 ha</t>
  </si>
  <si>
    <t>Kūdras atradnē ietilpst mazāk nekā 3 % no visas kadastra vienības. Saskaņā ar klasificēšanas datiem tā ir daļēji atjaunojusies un daļēji degradēta purva platība (0,43 ha). Tajā var veikt revitalizāciju. Tā kā teritorija atrodas 20-gadu plūdu riska zonā, piemērotie revitalizācijas veidi ir paludikultūras un renaturalizācija. revitalizācijas plānā jāprecizē attīstāmā platība, kas ir aprēķināta matemātiski un var atšķirties no situācijas dabā</t>
  </si>
  <si>
    <t>54310030227</t>
  </si>
  <si>
    <t>Ūdens, mežs, purvs</t>
  </si>
  <si>
    <t>Ūdens: 0 ha, Atklāta augsne: 2.09 ha, Veģetācija: 5.51 ha</t>
  </si>
  <si>
    <t>Kūdras atradnē ietilpstošajā kadastra vienībā ir veikta uzpludināšana un daļēji attīstījušies vidēja vecuma bērzu meži. Ūdenstilpei piegulošajā teritorijā ir dabiski attīstījusies veģetācija. Pēc klasificēšanas datiem 1,49 ha ir joprojām degradēts purvs, kurā var veikt revitalizāciju. Tā kā teritorija atrodas 20-gadu plūdu riska zonā, piemērotie revitalizācijas veidi ir paludikultūras, renaturalizācija un ūdens objektu ierīkošana augstākajā, R daļā, kā arī apmežošana. revitalizācijas plānā jāprecizē attīstāmā platība, kas ir aprēķināta matemātiski un var atšķirties no situācijas dabā</t>
  </si>
  <si>
    <t>54620040030</t>
  </si>
  <si>
    <t>Jelgavas nov., Līvbērzes pag.</t>
  </si>
  <si>
    <t>25.08.2006 - 24.08.2031
lic nr B3</t>
  </si>
  <si>
    <t>LODE SIA Reģ. Nr. 50003032071</t>
  </si>
  <si>
    <t>nezin</t>
  </si>
  <si>
    <t>lielogu dzērveņu audzēšana</t>
  </si>
  <si>
    <t>V1064</t>
  </si>
  <si>
    <t>Kadastra vienības lielākā daļa ir ārpus derīgo izrakteņu ieguves vietas (māls) un zemes vienība ir grāvis. revitalizācijas plāna izstrādāšana netiek atbalstīta</t>
  </si>
  <si>
    <t>54620040013</t>
  </si>
  <si>
    <t>0.00..1 (blakus teritorija)</t>
  </si>
  <si>
    <t xml:space="preserve">LODE SIA Reģ. Nr. 50003032071
</t>
  </si>
  <si>
    <t>54620040017</t>
  </si>
  <si>
    <t>ūdens, mežs, LIZ</t>
  </si>
  <si>
    <t>RD, Ū</t>
  </si>
  <si>
    <t>Ūdens: 0.5 ha, Atklāta augsne: 7.25 ha, Veģetācija: 34.01 ha</t>
  </si>
  <si>
    <t>25.08.2006 - 24.08.2031
Lic nr B3</t>
  </si>
  <si>
    <t>Zemes vienība ir derīgo izrakteņu ieguves licences (māls) Nr. 185501 laukums, kas ir spēkā līdz 2031. gada 24. augustam. Piemērojams princips "piesārņotājs maksā".</t>
  </si>
  <si>
    <t>DRABIŅU PURVS</t>
  </si>
  <si>
    <t>K11901</t>
  </si>
  <si>
    <t>Sabiedrība ar ierobežotu atbildību "Laflora" Reģ. Nr. 40003258598
Lic nr 8/56
20.01.1999 - 30.04.2023</t>
  </si>
  <si>
    <t>07.09.2009 - 20.01.2074
Lic nr CS19ZD0252 (CS09ZD0147)</t>
  </si>
  <si>
    <t>4.47*</t>
  </si>
  <si>
    <t>25.9*</t>
  </si>
  <si>
    <t>3.3*</t>
  </si>
  <si>
    <t>mQ4lit*</t>
  </si>
  <si>
    <t>Vecbērze</t>
  </si>
  <si>
    <t>A9</t>
  </si>
  <si>
    <t>Drabiņu purvs</t>
  </si>
  <si>
    <t>746</t>
  </si>
  <si>
    <t>11901</t>
  </si>
  <si>
    <t>54860050034</t>
  </si>
  <si>
    <t>Jelgavas nov., Valgundes pag.</t>
  </si>
  <si>
    <t>Kalnciema pļavas</t>
  </si>
  <si>
    <t>Kūdras atradnē ietilpstošajā kadastra vienībā pēc klasificēšanas datiem dominē mežu platības un neliela degradēta purva platība 0,013 ha, kurā var veikt apmežošanu. Niecīgās platības dēļ tomēr tai individuāli neatmaksājas izstrādāt revitalizācijas plānu, bet to var darīt, saskaņojot ar piegulošo zemes vienību (54860050071)</t>
  </si>
  <si>
    <t>54860050071</t>
  </si>
  <si>
    <t>mežs, ūdens, purvs</t>
  </si>
  <si>
    <t>Mežu teritorija (M), Ū</t>
  </si>
  <si>
    <t>Izcirtums: 0 ha, revitalizēta platība: 0 ha, Sūnu purvs: 3.061 ha, Pārejas purvs: 0 ha, Zāļu purvs: 3.246 ha</t>
  </si>
  <si>
    <t>Ūdens: 0 ha, Atklāta augsne: 2.86 ha, Veģetācija: 28.03 ha</t>
  </si>
  <si>
    <t>7120 Degradēti augstie purvi, kuros iespējama vai noris dabiskā atjaunošanās; 7,3 ha</t>
  </si>
  <si>
    <t>Kūdras atradnē ietilpst aptuveni puse no kadastra vienības. Tā iekļauj gan ES nozīmes biotopu 7120, gan meža platības (vidēja vecuma bērzu un priežu meži), bet neliela daļa ir joprojām degradēts purvs 3,09 ha, kas ir piemērots revitalizācijai. Pēc projekta LIFE REstore datiem atlikušā kūdras slāņa biezums ir 4,47 m, ko veido skāba (pH 3,3) augstā tipa kūdra. Mērījumi veikti šinī zemes vienībā. Tā ir applūstoša zemes vienība. Piemērots revitalizācijas veids ir renaturalizācija un paludikultūras, augstākajos kūdras izstrādes palikšņos - apmežošana. revitalizācijas plānā jāprecizē attīstāmā platība, kas ir aprēķināta matemātiski un var atšķirties no situācijas dabā</t>
  </si>
  <si>
    <t>54860050419</t>
  </si>
  <si>
    <t>Ūdens: 0 ha, Atklāta augsne: 1.12 ha, Veģetācija: 12.54 ha</t>
  </si>
  <si>
    <t>7120 Degradēti augstie purvi, kuros iespējama vai noris dabiskā atjaunošanās; 2,2 ha</t>
  </si>
  <si>
    <t xml:space="preserve">Sabiedrība ar ierobežotu atbildību "Laflora" Reģ. Nr. 40003258598
Lic nr 8/56
20.01.1999 - 30.04.2023
</t>
  </si>
  <si>
    <t>Vēsturiskajā kūdras atradnē ietilpst mazāk nekā 2 % no visas kadastra vienības, tās D daļā ir spēkā esoša kūdras ieguves licence. Analizētajā kadastra vienībā ir daļēji notikusi dabiska atjaunošanās un attīstījies koku apaugums, tomēr 3,9 ha ir joprojām degradēts purvs, kas ir piemērots revitalizācijai. Pēc projekta LIFE REstore datiem atlikušā kūdras slāņa biezums ir 4,47 m, ko veido skāba (pH 3,3) augstā tipa kūdra. Mērījumi veikti piegulošajā zemes vienmība ar līdzīgiem apstākļiem, tāpēc var tikt attiecināta uz doto zemes vienību. Plūdu riska zona ir ar 5 gadu atkārtojamību. Piemērots revitalizācijas veids ir renaturalizācija un paludikultūras, augstākajos kūdras izstrādes palikšņos - apmežošana. revitalizācijas plānā jāprecizē attīstāmā platība, kas ir aprēķināta matemātiski un var atšķirties no situācijas dabā</t>
  </si>
  <si>
    <t>VIZBIĻU-VALGUNDES</t>
  </si>
  <si>
    <t>817, 818</t>
  </si>
  <si>
    <t>K11904</t>
  </si>
  <si>
    <t>0.67*</t>
  </si>
  <si>
    <t>3.85*</t>
  </si>
  <si>
    <t>0.6*</t>
  </si>
  <si>
    <t>Smilts-grants*</t>
  </si>
  <si>
    <t>aQ4, fQ3ltv*</t>
  </si>
  <si>
    <t>P99</t>
  </si>
  <si>
    <t>Vizbiļu-Valgundes</t>
  </si>
  <si>
    <t>54860100033</t>
  </si>
  <si>
    <t>L1 (lauku zeme), Mežu teritorija (M)</t>
  </si>
  <si>
    <t>Izcirtums: 0.005 ha, revitalizēta platība: 0 ha, Sūnu purvs: 0 ha, Pārejas purvs: 0 ha, Zāļu purvs: 0 ha</t>
  </si>
  <si>
    <t>Mikroliegums 514</t>
  </si>
  <si>
    <t>lopkopība</t>
  </si>
  <si>
    <t>apmežošana</t>
  </si>
  <si>
    <t>Nāburdzīte</t>
  </si>
  <si>
    <t>Zemes vienība kūdras kadastra robežās ir grāvis. revitalizācijas plāna izstrādāšana netiek atbalstīta</t>
  </si>
  <si>
    <t>11904</t>
  </si>
  <si>
    <t>54860100180</t>
  </si>
  <si>
    <t>54860100181</t>
  </si>
  <si>
    <t>mežs, purvs</t>
  </si>
  <si>
    <t>Kūdras atradnē ietilpst mazāk nekā 2 % no visas kadastra vienības, un tā aizņem 0,069 ha. Saskaņā ar VMD mežaudžu plānu, tajā attīstījusies priežu jaunaudze un daļēji veikta kailcirte. Tik niecīgai platībai neatmaksājas izstrādāt revitalizācijas plānu</t>
  </si>
  <si>
    <t>54860100183</t>
  </si>
  <si>
    <t>Ūdens: 0 ha, Atklāta augsne: 0.05 ha, Veģetācija: 0.26 ha</t>
  </si>
  <si>
    <t>Kūdras atradnē ietilpst mazāk nekā 10 % no visas kadastra vienības. Saskaņā ar VMD mežaudžu plānu, tajā attīstījusies priežu jaunaudze. revitalizācija nav nepieciešama</t>
  </si>
  <si>
    <t>BOROVKAS PURVS</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</si>
  <si>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</si>
  <si>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</si>
  <si>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</si>
  <si>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</si>
  <si>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</si>
  <si>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2.48*</t>
  </si>
  <si>
    <t>3.8*</t>
  </si>
  <si>
    <t>māls, smilšmāls*</t>
  </si>
  <si>
    <t>lgQ4, gQ3ltv*</t>
  </si>
  <si>
    <t>Nereta</t>
  </si>
  <si>
    <t>P62</t>
  </si>
  <si>
    <t>Borovkas purvs</t>
  </si>
  <si>
    <t>3645</t>
  </si>
  <si>
    <t>56460080081</t>
  </si>
  <si>
    <t>Jēkabpils nov., Atašienes pag.</t>
  </si>
  <si>
    <t>Mežkopība un citas mežsaimniecības darbības, mežizstrāde</t>
  </si>
  <si>
    <t>nav zināms</t>
  </si>
  <si>
    <t>zeme, uz kuras galvenā saimnieciskā darbības ir mežsaimniecība</t>
  </si>
  <si>
    <t>Mikroliegums 2044</t>
  </si>
  <si>
    <t xml:space="preserve">Biotops - Degradēti augstie purvi, kuros iespējama vai noris dabiskā atjaunošanās, teritorijā nav citu apgrūtinājumu saskaņā ar  Ministru kabineta noteikumiem Nr.61 </t>
  </si>
  <si>
    <t>16827</t>
  </si>
  <si>
    <t>56460080009</t>
  </si>
  <si>
    <t>zeme, uz kuras galvenā saimnieciskā darbības ir lauksaimniecība</t>
  </si>
  <si>
    <t>Lauksaimniecības teritorija (L)</t>
  </si>
  <si>
    <t>Ūdens: 0 ha, Atklāta augsne: 37.47 ha, Veģetācija: 5.01 ha</t>
  </si>
  <si>
    <t xml:space="preserve"> 7311041000- ūdensnotekas (ūdensteču regulēta posma un speciāli raktas gultnes), kā arī uz tās esošas hidrotehniskas būves un ierīces ekspluatācijas aizsargjoslas teritorija lauksaimniecībā izmantojamās zemēs</t>
  </si>
  <si>
    <t>1. 16.10.2014 - 04.06.2033
Lic nr CS14ZD0428
2. 07.05.2019 - 01.06.2026
Lic nr CS19ZD0111</t>
  </si>
  <si>
    <t>1. 0,00.. (blakus teritorija)
2. 27,146</t>
  </si>
  <si>
    <t>1.,2. Sabiedrība ar ierobežotu atbildību "BĒRTNE" Reģ. Nr. 44103036996</t>
  </si>
  <si>
    <t>Kadastra vienībā daļēji veic ogu audzēšanu, bet daļēji turpina iegūt kūdru. Teritorijai ir spēkā esoša licence līdz 2033. gadam. Piemērojams princips "piesārņotājs maksā"</t>
  </si>
  <si>
    <t>PERTSALAS PURVS</t>
  </si>
  <si>
    <t>KS16858</t>
  </si>
  <si>
    <t>SIA LIDSIL AB Reģ. Nr. 45403026144
31.08.2010 - 30.08.2035 (anulēta 21.02.2024)
Lic nr CS10ZD0265</t>
  </si>
  <si>
    <t>sapropelis*</t>
  </si>
  <si>
    <t>aQ4*</t>
  </si>
  <si>
    <t>Pertsalas purvs</t>
  </si>
  <si>
    <t>3646</t>
  </si>
  <si>
    <t>16858</t>
  </si>
  <si>
    <t>56460090100</t>
  </si>
  <si>
    <t>mežistrāde un kokapstrāde</t>
  </si>
  <si>
    <t>zeme, uz kuras galvenā saimnieciskā darbības ir mežsaimniecība,  zeme, uz kuras galvenā saimnieciskā darbība ir lauksaimniecība</t>
  </si>
  <si>
    <t>Mežu teritorija (M) un Lauksaimniecības teritorija (L)</t>
  </si>
  <si>
    <t>Ūdens: 0 ha, Atklāta augsne: 0 ha, Veģetācija: 3.73 ha</t>
  </si>
  <si>
    <t>7312030302 -ekspluatācijas aizsargjoslas teritorija gar valsts reģionālajiem autoceļiem lauku apvidos; 7311020104- līdz 10 kilometriem garas dabiskas ūdensteces vides un dabas resursu aizsardzības aizsargjoslas teritorija lauku apvidos; 7311050200- tauvas josla gar upi; 7311040900 - ūdensnotekas (ūdensteču regulēta posma un speciāli raktas gultnes), kā arī uz tās esošas hidrotehniskas būves un ierīces ekspluatācijas aizsargjoslas teritorija lauksaimniecībā izmantojamās zemēs un meža zemēs; 7312050101- ekspluatācijas aizsargjoslas teritorija gar elektrisko tīklu gaisvadu līniju ārpus pilsētām un ciemiem ar nominālo spriegumu līdz 20 kilovoltiem</t>
  </si>
  <si>
    <t>Apsekots 18.04.2025.</t>
  </si>
  <si>
    <t>Kūdras atradnē ietilpst ceturtā daļa no visas kadastra vienības. Tajā ir notikusi dabiskā atjaunošanās, daļēji izveidojies koku stāvs un veikta koku izciršana. Tomēr pēc klasificēšanas datiem 0,43 ha ir joprojām degradēts purvs, kas ir piemērots revitalizācijai. Pēc projekta LIFE REstore datiem kūdras atradne ir izstrādāta, zemes virsmā atsedzas sapropeļa nogulumi. Tomēr šie novērojumi var neatspoguļot apstākļus šinī zemes viemībā, kas atrodas kūdras iegulas malas zonā. Zemes reljefa dati liecina, ka zemes vienībā ir iespējams nodrošināt piemērotus apstākļus renaturalizācijai un paludikultūrām, savukārt ogu kultūru (mellenes) ierīkošanu un apmežošanu var ierobežot iespējas nodrošināt pietiekami zemu gruntsūdens līmeni, ko nepieciešams precizēt, veicot papildus izpēti par Zilupeites hidroloģisko režīmu. Iespējama applūšana pavasara palos. revitalizācijas plānā jāprecizē attīstāmā platība, kas ir aprēķināta matemātiski un var atšķirties no situācijas dabā</t>
  </si>
  <si>
    <t>56460090001</t>
  </si>
  <si>
    <t>Izcirtums: 0 ha, revitalizēta platība: 0 ha, Sūnu purvs: 0 ha, Pārejas purvs: 0 ha, Zāļu purvs: 0.473 ha</t>
  </si>
  <si>
    <t>Ūdens: 0 ha, Atklāta augsne: 0 ha, Veģetācija: 1.04 ha</t>
  </si>
  <si>
    <t>7311020104 -līdz 10 kilometriem garas dabiskas ūdensteces vides un dabas resursu aizsardzības aizsargjoslas teritorija lauku apvidos</t>
  </si>
  <si>
    <t>Kadastra vienībā saskaņā ar VMD mežaudžu plānu visā tās platība ir notikusi dabiska atjaunošanās par zāļu purvu vai apšu un bērzu jaunaudzi. revitalizācija nav nepieciešama</t>
  </si>
  <si>
    <t>56460120148</t>
  </si>
  <si>
    <t>pārtraukta kūdras ieguve, anulēta atļauja                              Sava vai nomāta nekustamā īpašuma izīrēšana un pārvaldīšan; Graudaugu (izņemot rīsu), pākšaugu un eļļas augu sēklu audzēšana</t>
  </si>
  <si>
    <t>zeme, uz kuras galvenā saimnieciskā darbības ir mežsaimniecība, derīgo izrakteņu ieguves teritroijas, Ar maģistrālajām elektropārvades un sakaru līnijām un maģistrālajiem naftas, naftas produktu, ķīmisko produktu, gāzes un ūdens cauruļvadiem saistīto būvju, ūdens ņemšanas un notekūdeņu attīrīšanas būvju apbūve</t>
  </si>
  <si>
    <t>Ūdens: 0 ha, Atklāta augsne: 0 ha, Veģetācija: 1.7 ha</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</si>
  <si>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7311020102-no 25 līdz 100 kilometriem garas dabiskas ūdensteces vides un dabas resursu aizsardzības aizsargjoslas teritorija lauku apvidos; 7311050200-tauvas joslas teritorija gar upi;  biotops - Sugām bagātas ganības un ganītas pļavas</t>
  </si>
  <si>
    <t>Kūdras atradnē ietilpst mazāk nekā 3 % no visas kadastra vienības. Tajā ir notikusi dabiskā atjaunošanās, daļēji izveidojies zemo krūmu stāvs. revitalizācija nav nepieciešama</t>
  </si>
  <si>
    <t>Sava vai nomāta nekustamā īpašuma izīrēšana un pārvaldīšana; Graudaugu (izņemot rīsu), pākšaugu un eļļas augu sēklu audzēšana</t>
  </si>
  <si>
    <t>Ar maģistrālajām elektropārvades un sakaru līnijām un maģistrālajiem naftas, naftas produktu, ķīmisko produktu, gāzes un ūdens cauruļvadiem saistīto būvju, ūdens ņemšanas un notekūdeņu attīrīšanas būvju apbūve</t>
  </si>
  <si>
    <t xml:space="preserve">Mežu teritorija (M) </t>
  </si>
  <si>
    <t>7312050102 -ekspluatācijas aizsargjoslas teritorija gar elektrisko tīklu gaisvadu līniju ārpus pilsētām un ciemiem ar nominālo spriegumu 110 kilovolti</t>
  </si>
  <si>
    <t>Kūdras atradnē ietilpst desmitā daļa no visas kadastra vienības, tā ir 0,035 ha. Tik niecīgai platībai neatmaksājas izstrādāt revitalizācijas plānu</t>
  </si>
  <si>
    <t>GARAIS (PUTNU SALAS)</t>
  </si>
  <si>
    <t>lQ4, lgQ3ltv</t>
  </si>
  <si>
    <t>Apozole</t>
  </si>
  <si>
    <t>A12</t>
  </si>
  <si>
    <t>Garais (Putnu salas)</t>
  </si>
  <si>
    <t>3611</t>
  </si>
  <si>
    <t>56700030113</t>
  </si>
  <si>
    <t>Jēkabpils nov., Kūku pag.</t>
  </si>
  <si>
    <t>Silabebru ezers</t>
  </si>
  <si>
    <t>7311020104 - līdz 10 kilometriem garas dabiskas ūdensteces vides un dabas resursu aizsardzības aizsargjoslas teritorija lauku apvidos;  7311050200-tauvas joslas teritorija gar upi; 7315030100- ceļa servitūta teritorija</t>
  </si>
  <si>
    <t>56700030169</t>
  </si>
  <si>
    <t>7315030100- ceļa servitūta teritorija</t>
  </si>
  <si>
    <t>56700030174</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</si>
  <si>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7311050200-tauvas joslas teritorija gar upi</t>
  </si>
  <si>
    <t>DRĪKSNAS-VILKU</t>
  </si>
  <si>
    <t>0.95*
0.95**</t>
  </si>
  <si>
    <t>augstais*
Zemā tipa kūdra**</t>
  </si>
  <si>
    <t>25*
20-25**</t>
  </si>
  <si>
    <t>3.93*</t>
  </si>
  <si>
    <t>0*
0.05-0.25**</t>
  </si>
  <si>
    <t>Smilts, morēnas mālsmilts*
Smilšains aleirīts, māls**</t>
  </si>
  <si>
    <t>Drīksnas-Vilku</t>
  </si>
  <si>
    <t>3615</t>
  </si>
  <si>
    <t>56700050002</t>
  </si>
  <si>
    <t>56700050003</t>
  </si>
  <si>
    <t>Laukezers</t>
  </si>
  <si>
    <t>7312050102 -ekspluatācijas aizsargjoslas teritorija gar elektrisko tīklu gaisvadu līniju ārpus pilsētām un ciemiem ar nominālo spriegumu 110 kilovolti; 7311040900-ūdensnotekas (ūdensteču regulēta posma un speciāli raktas gultnes), kā arī uz tās esošas hidrotehniskas būves un ierīces ekspluatācijas aizsargjoslas teritorija meža zemēs</t>
  </si>
  <si>
    <t>Odze</t>
  </si>
  <si>
    <t>V789</t>
  </si>
  <si>
    <t>56700050014</t>
  </si>
  <si>
    <t>56700050059</t>
  </si>
  <si>
    <t xml:space="preserve"> 7311040900-ūdensnotekas (ūdensteču regulēta posma un speciāli raktas gultnes), kā arī uz tās esošas hidrotehniskas būves un ierīces ekspluatācijas aizsargjoslas teritorija meža zemēs</t>
  </si>
  <si>
    <t>56700050158</t>
  </si>
  <si>
    <t>dzīvojamā apbūve ciema teritorijā</t>
  </si>
  <si>
    <t>individuālo dzīvojamo māju apbūve</t>
  </si>
  <si>
    <t>Savrupmāju apbūves  teritorija (DZS1)</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</si>
  <si>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 7312030100- ekspluatācijas aizsargjoslas teritorija gar ielu vai ceļu – sarkanā līnija; 7312050601 - ekspluatācijas aizsargjoslas teritorija ap elektrisko tīklu gaisvadu līniju pilsētās un ciemos ar nominālo spriegumu līdz 20 kilovoltiem</t>
  </si>
  <si>
    <t>Kadastra vienības lielākā daļa ir ārpus kūdras atradnes, tā ir teritorija ar apbūvi. revitalizācijas plāna izstrādāšana netiek atbalstīta</t>
  </si>
  <si>
    <t>56700050161</t>
  </si>
  <si>
    <t>56700050163</t>
  </si>
  <si>
    <t>Kravu pārvadājumi pa autoceļiem</t>
  </si>
  <si>
    <t xml:space="preserve"> Lauksaimniecības teritorija pilsētās un ciemos (L1)</t>
  </si>
  <si>
    <t>7311090300 - ķīmiskās aizsargjoslas teritorija dabiskā ūdenstecē ap ūdens ņemšanas vietu; 7312030100- ekspluatācijas aizsargjoslas teritorija gar ielu vai ceļu – sarkanā līnija; 7312050601 - ekspluatācijas aizsargjoslas teritorija ap elektrisko tīklu gaisvadu līniju pilsētās un ciemos ar nominālo spriegumu līdz 20 kilovoltiem; 7315030100- ceļa servitūta teritorija; 7311041000- ūdensnotekas (ūdensteču regulēta posma un speciāli raktas gultnes), kā arī uz tās esošas hidrotehniskas būves un ierīces ekspluatācijas aizsargjoslas teritorija lauksaimniecībā izmantojamās zemēs</t>
  </si>
  <si>
    <t>Kadastra vienības lielākā daļa ir ārpus kūdras atradnes un zemes vienība kūdras atradnē ir ceļš. revitalizācijas plāna izstrādāšana netiek atbalstīta</t>
  </si>
  <si>
    <t>56700050178</t>
  </si>
  <si>
    <t>56700050180</t>
  </si>
  <si>
    <t>Lauksaimniecības  teritorija (L)</t>
  </si>
  <si>
    <t>7311041000- ūdensnotekas (ūdensteču regulēta posma un speciāli raktas gultnes), kā arī uz tās esošas hidrotehniskas būves un ierīces ekspluatācijas aizsargjoslas teritorija lauksaimniecībā izmantojamās zemēs</t>
  </si>
  <si>
    <t>Kadastra vienībā ir notikusi dabiskā atjaunošanās, tā, iespējams, tiek izmantota kā pļava vai ganības. revitalizācija nav nepieciešama</t>
  </si>
  <si>
    <t>56700050191</t>
  </si>
  <si>
    <t xml:space="preserve"> 7311040900-ūdensnotekas (ūdensteču regulēta posma un speciāli raktas gultnes), kā arī uz tās esošas hidrotehniskas būves un ierīces ekspluatācijas aizsargjoslas teritorija meža zemēs; 7312050102 -ekspluatācijas aizsargjoslas teritorija gar elektrisko tīklu gaisvadu līniju ārpus pilsētām un ciemiem ar nominālo spriegumu 110 kilovolti</t>
  </si>
  <si>
    <t>56700040518</t>
  </si>
  <si>
    <t>56700050207</t>
  </si>
  <si>
    <t xml:space="preserve"> 7311040900-ūdensnotekas (ūdensteču regulēta posma un speciāli raktas gultnes), kā arī uz tās esošas hidrotehniskas būves un ierīces ekspluatācijas aizsargjoslas teritorija meža zemēs;  7312030301 -ekspluatācijas aizsargjoslas teritorija gar valsts galvenajiem autoceļiem lauku apvidos; 7315030100- ceļa servitūta teritorija</t>
  </si>
  <si>
    <t>Zemes vienība ir uz robežas (krantes) starp divām zonām ar atšķirīgu izstrādes vēsturi, vadoties pēc reljefa modeļa. Kadastra vienības lielākā daļa ir ārpus kūdras atradnes un zemes vienība kūdras atradnē ir ceļš. revitalizācijas plāna izstrādāšana netiek atbalstīta</t>
  </si>
  <si>
    <t>56700050212</t>
  </si>
  <si>
    <t>Kadastra vienības lielākā daļa ir ārpus kūdras atradnes. revitalizācijas plāna izstrādāšana netiek atbalstīta</t>
  </si>
  <si>
    <t>56960010005</t>
  </si>
  <si>
    <t>Jēkabpils nov., Vīpes pag.</t>
  </si>
  <si>
    <t>V825</t>
  </si>
  <si>
    <t>56960010006</t>
  </si>
  <si>
    <t>Zemes vienība ir uz robežas (krantes) starp divām zonām ar atšķirīgu izstrādes vēsturi, vadoties pēc reljefa modeļa. Kadastra vienības lielākā daļa ir ārpus kūdras atradnes un zemes vienība kūdras atradnē ir grāvis. revitalizācijas plāna izstrādāšana netiek atbalstīta</t>
  </si>
  <si>
    <t>56960010049</t>
  </si>
  <si>
    <t>56960010012</t>
  </si>
  <si>
    <t>Zāģēšana, ēvelēšana un impregnēšana</t>
  </si>
  <si>
    <t>Mežs</t>
  </si>
  <si>
    <t>56960010008</t>
  </si>
  <si>
    <t>56960010029</t>
  </si>
  <si>
    <t>Mežizstrāde, mežkopība un citas mežsaimniecības darbības</t>
  </si>
  <si>
    <t xml:space="preserve"> 7311040900-ūdensnotekas (ūdensteču regulēta posma un speciāli raktas gultnes), kā arī uz tās esošas hidrotehniskas būves un ierīces ekspluatācijas aizsargjoslas teritorija meža zemēs; 7315030100- ceļa servitūta teritorija;  7312050101- ekspluatācijas aizsargjoslas teritorija gar elektrisko tīklu gaisvadu līniju ārpus pilsētām un ciemiem ar nominālo spriegumu līdz 20 kilovoltiem</t>
  </si>
  <si>
    <t>56960010030</t>
  </si>
  <si>
    <t>mežsaimniecības palīgdarbības</t>
  </si>
  <si>
    <t>Ūdens: 0 ha, Atklāta augsne: 0 ha, Veģetācija: 0.53 ha</t>
  </si>
  <si>
    <t xml:space="preserve"> 7311040900-ūdensnotekas (ūdensteču regulēta posma un speciāli raktas gultnes), kā arī uz tās esošas hidrotehniskas būves un ierīces ekspluatācijas aizsargjoslas teritorija meža zemēs; 7315030100- ceļa servitūta teritorija;  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  7312030303 -  ekspluatācijas aizsargjoslas teritorija gar valsts vietējiem un pašvaldību autoceļiem lauku apvidos</t>
  </si>
  <si>
    <t>56960010034</t>
  </si>
  <si>
    <t xml:space="preserve"> 7311040900-ūdensnotekas (ūdensteču regulēta posma un speciāli raktas gultnes), kā arī uz tās esošas hidrotehniskas būves un ierīces ekspluatācijas aizsargjoslas teritorija meža zemēs;7312050101-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  7312030303 -  ekspluatācijas aizsargjoslas teritorija gar valsts vietējiem un pašvaldību autoceļiem lauku apvidos</t>
  </si>
  <si>
    <t>purva mala, krūmāji</t>
  </si>
  <si>
    <t>ogu audzēšana, apmežošana</t>
  </si>
  <si>
    <t>56960010050</t>
  </si>
  <si>
    <t>56960010039</t>
  </si>
  <si>
    <t>Kokmateriālu, būvmateriālu un sanitārtehnikas ierīču vairumtirdzniecība</t>
  </si>
  <si>
    <t>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t>
  </si>
  <si>
    <t>56960010040</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</si>
  <si>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7315030100- ceļa servitūta teritorija</t>
  </si>
  <si>
    <t>56960010056</t>
  </si>
  <si>
    <t xml:space="preserve">  zeme, uz kuras galvenā saimnieciskā darbība ir lauksaimniecība</t>
  </si>
  <si>
    <t xml:space="preserve"> 7311040900-ūdensnotekas (ūdensteču regulēta posma un speciāli raktas gultnes), kā arī uz tās esošas hidrotehniskas būves un ierīces ekspluatācijas aizsargjoslas teritorija meža zemēs; 7315030100- ceļa servitūta teritorija</t>
  </si>
  <si>
    <t>56960010071</t>
  </si>
  <si>
    <t>56960020019</t>
  </si>
  <si>
    <t>zeme, uz kuras galvenā saimnieciskā darbība ir lauksaimniecība</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</si>
  <si>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7311050200-tauvas joslas teritorija gar upi; 7315030100- ceļa servitūta teritorija</t>
  </si>
  <si>
    <t>56960020049</t>
  </si>
  <si>
    <t>Ūdens: 0 ha, Atklāta augsne: 0 ha, Veģetācija: 0.17 ha</t>
  </si>
  <si>
    <t>V795</t>
  </si>
  <si>
    <t>56960030062</t>
  </si>
  <si>
    <t>Izcirtums: 0 ha, revitalizēta platība: 0 ha, Sūnu purvs: 0 ha, Pārejas purvs: 0 ha, Zāļu purvs: 0.002 ha</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</si>
  <si>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7311041000- ūdensnotekas (ūdensteču regulēta posma un speciāli raktas gultnes), kā arī uz tās esošas hidrotehniskas būves un ierīces ekspluatācijas aizsargjoslas teritorija lauksaimniecībā izmantojamās zemēs</t>
  </si>
  <si>
    <t>56960030068</t>
  </si>
  <si>
    <t>56960030069</t>
  </si>
  <si>
    <t>Saldūdens zvejniecība, laiksaimniecība</t>
  </si>
  <si>
    <t>56960030190</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</si>
  <si>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t>
  </si>
  <si>
    <t>BUKŠU</t>
  </si>
  <si>
    <t>6.91*</t>
  </si>
  <si>
    <t>Bērzaune</t>
  </si>
  <si>
    <t>Bukšu</t>
  </si>
  <si>
    <t>3579</t>
  </si>
  <si>
    <t>56940020137</t>
  </si>
  <si>
    <t>56940030185</t>
  </si>
  <si>
    <t>Jēkabpils nov., Variešu pag.</t>
  </si>
  <si>
    <t>Ūdens: 0 ha, Atklāta augsne: 8.3 ha, Veģetācija: 6.67 ha</t>
  </si>
  <si>
    <t xml:space="preserve"> 7312030303 - ekspluatācijas aizsargjoslas teritorija gar valsts vietējiem un pašvaldību autoceļiem lauku apvidos;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t>
  </si>
  <si>
    <t>V841</t>
  </si>
  <si>
    <t>Kūdras atradnē ietilpst aptuveni puse no kadastra vienības. Tajā ir daļēji veikta uzpludināšana, daļēji attīstījusies bērzu briestaudze vai notikusi dabiskā atjaunošanās. Tomēr pēc klasificēšanas datiem 4,44 ha ir joprojām degradēta platība, kas ir piemērota revitalizācijai. Pēc projekta LIFE REstore datiem atradnē nav atlikušā kūdras slāņa. Optimāls revitalizācijas veids ir ūdens krātuves ierīkošana un apmežošana vai renaturalizācija neapplūstošajās zemes vienības daļās. revitalizācijas plānā jāprecizē attīstāmā platība, kas ir aprēķināta matemātiski un var atšķirties no situācijas dabā</t>
  </si>
  <si>
    <t>56940030155</t>
  </si>
  <si>
    <t>56940030206</t>
  </si>
  <si>
    <t xml:space="preserve">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t>
  </si>
  <si>
    <t>Zemes vienība kūdras kadastrā ir Timsmailītes upītes mākslīgi veidots krasts, daļa no uzbēruma vai kūdras palikšņa. revitalizācijas plāna izstrādāšanai netiek atbalstīta</t>
  </si>
  <si>
    <t>56940030271</t>
  </si>
  <si>
    <t>56940030246</t>
  </si>
  <si>
    <t>Ūdens: 0 ha, Atklāta augsne: 0.01 ha, Veģetācija: 0.07 ha</t>
  </si>
  <si>
    <t xml:space="preserve">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 7311041000- ūdensnotekas (ūdensteču regulēta posma un speciāli raktas gultnes), kā arī uz tās esošas hidrotehniskas būves un ierīces ekspluatācijas aizsargjoslas teritorija lauksaimniecībā izmantojamās zemēs; 7311020102 - no 25 līdz 100 kilometru garas dabiskas ūdensteces vides un dabas resursu aizsardzības aizsargjoslas teritorija lauku apvidos</t>
  </si>
  <si>
    <t>Zemes vienība kūdras kadastrā ir daļa no uzbēruma vai kūdras palikšņa. revitalizācijas plāna izstrādāšanai netiek atbalstīta</t>
  </si>
  <si>
    <t>KURZEMES PLĀNOŠANAS REĢIONA PAŠVALDĪBAS</t>
  </si>
  <si>
    <t>KURZEMES PLĀNOŠANAS REĢIONS</t>
  </si>
  <si>
    <r>
      <rPr>
        <b/>
        <i/>
        <sz val="12"/>
        <color rgb="FF262626"/>
        <rFont val="Times New Roman"/>
      </rPr>
      <t xml:space="preserve">Kūdras ieguves (19.-21.gs) ietekmēto platību raksturojums, ha </t>
    </r>
    <r>
      <rPr>
        <i/>
        <sz val="12"/>
        <color rgb="FF262626"/>
        <rFont val="Times New Roman"/>
      </rPr>
      <t>(LIFE RESTORE dati)</t>
    </r>
  </si>
  <si>
    <r>
      <rPr>
        <b/>
        <sz val="12"/>
        <color theme="1"/>
        <rFont val="Times New Roman"/>
      </rPr>
      <t>Zemes vienības kadastra apzīmējums</t>
    </r>
    <r>
      <rPr>
        <i/>
        <sz val="12"/>
        <color theme="1"/>
        <rFont val="Times New Roman"/>
      </rPr>
      <t xml:space="preserve">  (pievieno visus ar vēst.purvu saistītos kadastrus)</t>
    </r>
  </si>
  <si>
    <r>
      <rPr>
        <b/>
        <sz val="12"/>
        <color rgb="FF000000"/>
        <rFont val="Times New Roman"/>
      </rPr>
      <t xml:space="preserve">Zemes vienības platība, </t>
    </r>
    <r>
      <rPr>
        <b/>
        <sz val="12"/>
        <color rgb="FF000000"/>
        <rFont val="Times New Roman"/>
      </rPr>
      <t>ha</t>
    </r>
  </si>
  <si>
    <r>
      <rPr>
        <b/>
        <sz val="12"/>
        <color theme="1"/>
        <rFont val="Times New Roman"/>
      </rPr>
      <t xml:space="preserve">Purva/kūdras tips </t>
    </r>
    <r>
      <rPr>
        <i/>
        <sz val="12"/>
        <color theme="1"/>
        <rFont val="Times New Roman"/>
      </rPr>
      <t xml:space="preserve">(kamerāli pēc esošajiem datiem) </t>
    </r>
  </si>
  <si>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</si>
  <si>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</si>
  <si>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</si>
  <si>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DEDZIŅU PURVS</t>
  </si>
  <si>
    <t>K10459</t>
  </si>
  <si>
    <t>6.5*</t>
  </si>
  <si>
    <t>mālsmilts, smilts*</t>
  </si>
  <si>
    <t>N-24, Augšdonava</t>
  </si>
  <si>
    <t>P125</t>
  </si>
  <si>
    <t>Dedziņu purvs</t>
  </si>
  <si>
    <t>186</t>
  </si>
  <si>
    <t>88920120068</t>
  </si>
  <si>
    <t>Talsu nov., Valdgales pag.</t>
  </si>
  <si>
    <t>KURZEMES</t>
  </si>
  <si>
    <t>netiek veikta kūdras ieguve</t>
  </si>
  <si>
    <t>mežu teritorija</t>
  </si>
  <si>
    <t>Ūdens: 0 ha, Atklāta augsne: 0 ha, Veģetācija: 6.48 ha</t>
  </si>
  <si>
    <t>Mikroliegums 2649</t>
  </si>
  <si>
    <t>ceļa servitūta teritorija, ierīkotas ūdensnotekas aizsargjosla</t>
  </si>
  <si>
    <t>Roja</t>
  </si>
  <si>
    <t>Apsekots 05.05.2025.</t>
  </si>
  <si>
    <t>Kūdras atradnē ietilpstošajā kadastra vienībā saskaņā ar VMD mežaudžu plānu ir attīstījusies vidēja vecuma bērzu audze, susināts mežs, kurā revitalizācija nav nepieciešama</t>
  </si>
  <si>
    <t>88920120077</t>
  </si>
  <si>
    <t>Kūdras atradnē ietilpstošajā kadastra vienībā saskaņā ar VMD mežaudžu plānu ir attīstījusies bērzu briestaudze, susināts mežs, kurā revitalizācija nav nepieciešama</t>
  </si>
  <si>
    <t>88920120083</t>
  </si>
  <si>
    <t>lauksaimniecības</t>
  </si>
  <si>
    <t>Ūdens: 0 ha, Atklāta augsne: 0 ha, Veģetācija: 0.62 ha</t>
  </si>
  <si>
    <t>Talsu pauguraine</t>
  </si>
  <si>
    <t>aizsargjoslas teritorija gar elektrisko tīklu gaisvadu līniju ārpus pilsētām un ciemiem, kā arī pilsētu lauku teritorijās, ierīkotas ūdensnotekas aizsargjoslas teritorija</t>
  </si>
  <si>
    <t>Kadastra vienības lielākā daļa ir ārpus kūdras izstrādes zonas, kūdras atradnē atrodas grāvis. revitalizācijas plāna izstrādāšanai netiek atbalstīta</t>
  </si>
  <si>
    <t>88920100067</t>
  </si>
  <si>
    <t>88920120087</t>
  </si>
  <si>
    <t>aizsargjoslas teritorija gar elektrisko tīklu gaisvadu līniju ārpus pilsētām un ciemiem, kā arī pilsētu lauku teritorijās, aizsargjoslas teritorija gar autoceļu</t>
  </si>
  <si>
    <t>88920120112</t>
  </si>
  <si>
    <t>Ūdens: 0 ha, Atklāta augsne: 0.01 ha, Veģetācija: 4.05 ha</t>
  </si>
  <si>
    <t>ekspluatācijas aizsargjoslas teritorija gar drenām un atklātiem grāvjiem</t>
  </si>
  <si>
    <t xml:space="preserve">Kūdras atradnē ietilpstošā kadastra vienība pēc klasificēšanas datiem ir daļēji dabiskojusies, applūdusi un daļēji apmežojusies, tomēr atlikusī degradētā platība 1,9 ha ir piemērota revitalizācijai. Ņemot vērā kūdras atradnē piegulošajās kadastra vienībās konstatēto vismaz 9 retu un aizsargājamu vaskulāro augu sugu atradnes,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 </t>
  </si>
  <si>
    <t>88920120113</t>
  </si>
  <si>
    <t>Ūdens: 0 ha, Atklāta augsne: 0.03 ha, Veģetācija: 7.75 ha</t>
  </si>
  <si>
    <t>ceļa servitūta teritorija</t>
  </si>
  <si>
    <t xml:space="preserve">Kadastra vienība pēc klasificēšanas datiem ir daļēji dabiskojusies, applūdusi un daļēji apmežojusies, tomēr atlikusī degradētā platība 4,12 ha ir piemērota revitalizācijai. Ņemot vērā vismaz 3 retu un aizsargājamu vaskulāro augu sugu atradnes kadastra vienībā, piemērotākais revitalizācijas veids būtu renaturalizācija, veicinot dabisku hidroloģisko režīmu. Pēc projekta LIFE REstore datiem (Valgales-Macinu atradne) kūdras atradnē ir raksturīga zemā tipa kūdra ar neitrālu pH (6,5) un zemes vienība atrodas pazemes ūdeņu atslodzes zonā. Šie apstākļi ir labvēlīgi mežaudzes ierīkošanai pie funkcionējošas meliorācijas sistēmas vai zemā tipa purva apstākļu atjaunošanai. revitalizācijas plānā jāprecizē attīstības platība, kas šobrīd ir aprēķināta matemātiski un var atšķirties no situācijas dabā </t>
  </si>
  <si>
    <t>88920120114</t>
  </si>
  <si>
    <t>Izcirtums: 0 ha, revitalizēta platība: 0 ha, Sūnu purvs: 0 ha, Pārejas purvs: 0 ha, Zāļu purvs: 0.453 ha</t>
  </si>
  <si>
    <t>Ūdens: 0 ha, Atklāta augsne: 0 ha, Veģetācija: 6.69 ha</t>
  </si>
  <si>
    <t xml:space="preserve">Kūdras atradnē ietilpstošajā kadastra vienībā attīstījusies vidēja vecuma bērzu audze un bērzu briestaudze, susināts mežs. Daļēji joprojām saglabājusies degradēta platība 0,5 ha. Mežaudzes attīstība nav vienmērīga visā zemes vienības platībā - reljefa zemākajās vietās, kur, domājams, saglabājies biezāks atlikušās kūdras slānis un ir augstāks mitruma līmenis, ir iespējams veikt purva ekosistēmas atjaunošanu (renaturalizāciju) vai meliorācijas sistēmas atjaunošanu meža augšanas apstākļu uzlabošanai. revitalizācijas plānā jāprecizē attīstības platība, kas šobrīd ir aprēķināta matemātiski un var atšķirties no situācijas dabā </t>
  </si>
  <si>
    <t>88920120009</t>
  </si>
  <si>
    <t>ceļa servitūta teritorija, vides un dabas resursu aizsardzības aizsargjoslas teritorija ap purvu ar platību no 10 līdz 100 hektāriem</t>
  </si>
  <si>
    <t>88920120147</t>
  </si>
  <si>
    <t>lauksaimniecība un mežsaimniecība</t>
  </si>
  <si>
    <t>Ūdens: 0 ha, Atklāta augsne: 2.47 ha, Veģetācija: 22.12 ha</t>
  </si>
  <si>
    <t>aizsargjoslas teritorija gar elektrisko tīklu gaisvadu līniju ārpus pilsētām un ciemiem, kā arī pilsētu lauku teritorijās, aizsargjoslas teritorija gar autoceļu, ierīkotas ūdensnotekas aizsargjoslas teritorija, ceļa servitūta teritorija</t>
  </si>
  <si>
    <t xml:space="preserve">Kadastra vienība pēc klasificēšanas datiem ir daļēji dabiskojusies un daļēji apmežojusies ar vidēja vecuma bērza mežu, tomēr atlikusī degradētā platība 10,67 ha ir piemērota revitalizācijai. Ņemot vērā vismaz 8 retu un aizsargājamu vaskulāro augu un sūnu sugu atradnes kadastra vienībā,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 </t>
  </si>
  <si>
    <t>88920120238</t>
  </si>
  <si>
    <t>88920120228</t>
  </si>
  <si>
    <t>ūdensnotekas (ūdensteču regulēta posma un speciāli raktas gultnes), kā arī uz tās esošas hidrotehniskas būves un ierīces ekspluatācijas aizsargjoslas teritorija meža zemēs un 	ūdensnotekas (ūdensteču regulēta posma un speciāli raktas gultnes), kā arī uz tās esošas hidrotehniskas būves un ierīces ekspluatācijas aizsargjoslas teritorija lauksaimniecībā izmantojamās zemēs</t>
  </si>
  <si>
    <t>DURBES PURVS</t>
  </si>
  <si>
    <t>K11584</t>
  </si>
  <si>
    <t>1.73*</t>
  </si>
  <si>
    <t>4.75*</t>
  </si>
  <si>
    <t>0.2*</t>
  </si>
  <si>
    <t>māls, morē</t>
  </si>
  <si>
    <t>39; 40</t>
  </si>
  <si>
    <t>Durbes purvs</t>
  </si>
  <si>
    <t>375</t>
  </si>
  <si>
    <t>11584</t>
  </si>
  <si>
    <t>64270020028</t>
  </si>
  <si>
    <t>Dienvidkurzemes nov., Durbes pag.</t>
  </si>
  <si>
    <t>Lauksaimniecībā izmantojamā zeme,19.3 ha; t.sk. aramzeme 16,2 ha; t.sk pļavas 1,4 ha; t.sk.Ganību paltība 1,7 ha; zeme zem ūdeņiem 0,6 ha; zemes zem ēkām 0,4 ha; zeme zem ceļiem 0,1 ha; paŗējā zemes paltība 0.3 ha</t>
  </si>
  <si>
    <t>Lauksaimniecības teritorija
Cita teritorija ar īpašiem noteikumiem (TIN1)</t>
  </si>
  <si>
    <t>Durbes ezera pļavas</t>
  </si>
  <si>
    <t>Vecvagaru grāvis</t>
  </si>
  <si>
    <t>V1204</t>
  </si>
  <si>
    <t>Zemes vienības laukums ir ~0,02 ha, atsevišķu revitalizācijas pasākumu plānošana tajā nav racionāla</t>
  </si>
  <si>
    <t>64270020159</t>
  </si>
  <si>
    <t>Lauksaimniecībā izmantojamā zeme,Ganību platība 2.5 ha; purva platība 6.0 ha; zeme zem ūdeņiem0.8 ha; zeme zem ceļiem0,1 ha; pārējās zemes paltība 1,7 ha</t>
  </si>
  <si>
    <t>Mežu teritorija
Cita teritorija ar īpašiem noteikumiem (TIN1)</t>
  </si>
  <si>
    <t>Ūdens: 0 ha, Atklāta augsne: 0 ha, Veģetācija: 3.76 ha</t>
  </si>
  <si>
    <t>Mikroliegums 2663</t>
  </si>
  <si>
    <t>6270* Sugām bagātas ganības un ganītas pļavas; 0,16 ha</t>
  </si>
  <si>
    <t xml:space="preserve">Kūdras atradnē ietilpstošajā kadastra vienībā ir daļēji notikusi dabiskā atjaunošanās, bet 2,8 ha ir joprojām degradēta platība, kas ir piemērota revitalizācijai. Pēc projekta LIFE REstore datiem atradnē alikušās kūdras slāņa augšējo daļu veido vāji skāba (pH 4,5) zemā tipa kūdra. Apstākļi zemes viemībā ir piemēroti gan ogulāju stādījumu ierīkošanai, gan apmežošanai, gan arī zemajam vai pārejas tipa purvam raksturīgo apstākļu atjaunošanai. revitalizācijas pasākumi jāsaskaņo ar piegulošo zemes vienību revitalizācijas plānu, jo zemes vienībai ir izstiepta forma un tā atrodas starp ielejas nogāzi un galveno kūdras atradnes daļu. revitalizācijas plānā jāprecizē attīstības platība, kas šobrīd ir aprēķināta matemātiski un var atšķirties no situācijas dabā </t>
  </si>
  <si>
    <t>39; 41</t>
  </si>
  <si>
    <t>64270020160</t>
  </si>
  <si>
    <t>64270020161</t>
  </si>
  <si>
    <t xml:space="preserve"> Lauksaimniecībā izmantojamā zeme, purva platība 2 ha; zeme zem ūdeņiem 0,2 ha;</t>
  </si>
  <si>
    <t>Ūdens: 0 ha, Atklāta augsne: 0 ha, Veģetācija: 2.02 ha</t>
  </si>
  <si>
    <t xml:space="preserve">Kūdras atradnē ietilpstošajā kadastra vienībā ir daļēji notikusi dabiskā atjaunošanās, bet 1,34 ha ir joprojām degradēta platība, kas ir piemērota revitalizācijai. Pēc projekta LIFE REstore datiem atradnē alikušās kūdras slāņa augšējo daļu veido vāji skāba (pH 4,5) zemā tipa kūdra. Apstākļi zemes viemībā ir piemēroti apmežošanai, paludikultūrām vai zemajam vai pārejas tipa purvam raksturīgo apstākļu atjaunošanai. Ņemot vērā esošo koku apaugumu, priekšroka dodama apmežošanai vai zemā vai pārejas tipa purva apstākļu atjaunošanai. revitalizācijas pasākumi jāsaskaņo ar piegulošo zemes vienību revitalizācijas plānu, jo susināšanas pasākumiem nepieciešamā grāvju sistēma ietekmēs piegulošās zemes vienības. revitalizācijas plānā jāprecizē attīstības platība, kas šobrīd ir aprēķināta matemātiski un var atšķirties no situācijas dabā </t>
  </si>
  <si>
    <t>39; 42</t>
  </si>
  <si>
    <t>64270030027</t>
  </si>
  <si>
    <t>64270020318</t>
  </si>
  <si>
    <t xml:space="preserve"> Lauksaimniecībā izmantojamā zeme, purva platība 12.9900 ha; zeme zem ūdeņiem 1.2300 ha;</t>
  </si>
  <si>
    <t>Ūdens: 0 ha, Atklāta augsne: 0 ha, Veģetācija: 13.03 ha</t>
  </si>
  <si>
    <t>ierīkotas ūdensnotekas aizsargjoslas teritorija</t>
  </si>
  <si>
    <t>Kadastra vienībā visā tās platībā ir notikusi dabiskā atjaunošanās un attīstījies apaugums ar zemajiem krūmiem. revitalizācijas pasākumi nav nepieciešami</t>
  </si>
  <si>
    <t>39; 44</t>
  </si>
  <si>
    <t>64270020341</t>
  </si>
  <si>
    <t xml:space="preserve"> Lauksaimniecībā izmantojamā zeme, Krumāju platība 2.3000 ha;  zeme zem ūdeņiem 2.1400 ha; pārējās zemes platības 34.7600 ha</t>
  </si>
  <si>
    <t>Ūdens: 0 ha, Atklāta augsne: 0 ha, Veģetācija: 35.49 ha</t>
  </si>
  <si>
    <t>1) ekspluatācijas aizsargjoslas teritorija gar valsts galvenajiem autoceļiem lauku apvidos; 2)ekspluatācijas aizsargjoslas teritorija gar pazemes elektronisko sakaru tīklu līniju un kabeļu kanalizāciju;3)ekspluatācijas aizsargjoslas teritorija gar elektrisko tīklu gaisvadu līniju ārpus pilsētām un ciemiem ar nominālo spriegumu līdz 20 kilovoltiem; 4) tauvas joslas teritorija gar upi; 5)līdz 10 kilometriem garas dabiskas ūdensteces vides un dabas resursu aizsardzības aizsargjoslas teritorija lauku apvidos; 6) vides un dabas resursu aizsardzības aizsargjoslas (aizsardzības zonas) teritorija ap kultūras pieminekli laukos</t>
  </si>
  <si>
    <t>Kadastra vienībā pēc klasificēšanas datiem tās lielākajā daļā ir notikusi dabiskā atjaunošanās, tomēr nozīmīgā platībā ir arī joprojām degradēts purvs, 7,55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Ņemot vērā esošo koku apaugumu, priekšroka dodama apmežošanai vai zemā vai pārejas tipa purva apstākļu atjaunošanai. Teritorijā ir iespējama sezonāla applūšana, jo tā pieguļ valsts nozīmes ūdens noteikai Trumpes upītei. revitalizācijas plānā jāprecizē attīstāmā platība, jo tā ir aprēķināta matemātiski un var atšķirties no situācijas dabā</t>
  </si>
  <si>
    <t>39; 45</t>
  </si>
  <si>
    <t>64270030028</t>
  </si>
  <si>
    <t xml:space="preserve"> Lauksaimniecībā izmantojamā zeme, purva platībaganību paltība 2.1000 ha; meža platība 2.8000 ha; purva platība 3.6000 ha; zeme zem ūdeņiem 0.5000 ha; zeme zem zivju dīķiem 0.5000 ha; zeme zem ceļiem 0.2000 ha</t>
  </si>
  <si>
    <t>Ūdens: 0 ha, Atklāta augsne: 0 ha, Veģetācija: 1.98 ha</t>
  </si>
  <si>
    <t>Mikroliegums 1103</t>
  </si>
  <si>
    <t>V1206</t>
  </si>
  <si>
    <t>39; 46</t>
  </si>
  <si>
    <t>64270030033</t>
  </si>
  <si>
    <t xml:space="preserve"> Lauksaimniecībā izmantojamā zeme, Aramzemes platība 13.6000 ha ;purva platība 36.2000 ha; krūmāju paltība 2.8000 ha;  purva platība 36.2000 ha; zeme zem ūdeņiem 2.3000 ha; zeme zem ēkām 0.8000 ha; zeme zem ceļiem 0.5000 ha</t>
  </si>
  <si>
    <t>Mežu teritorija
Lauksaimniecības teritorija</t>
  </si>
  <si>
    <t>Ūdens: 0 ha, Atklāta augsne: 0 ha, Veģetācija: 29.93 ha</t>
  </si>
  <si>
    <t>1) ceļa servitūta teritorija;2)aizsargjoslas teritorija gar elektrisko tīklu gaisvadu līniju ārpus pilsētām un ciemiem, kā arī pilsētu lauku teritorijās;3)ierīkotas ūdensnotekas aizsargjoslas teritorija;4)aizsargjoslas teritorija gar dzelzceļu;5)sanitārās aizsargjoslas teritorija ap kapsētu;6)aizsargjoslas teritorija gar autoceļu;7)</t>
  </si>
  <si>
    <t>V1242</t>
  </si>
  <si>
    <t>Kadastra vienībā pēc klasificēšanas datiem daļēji ir notikusi dabiskā atjaunošanās, tomēr nozīmīgā platībā ir joprojām degradēts purvs 17,01 ha. Tā ir piemērota revitalizācijai. Pēc projekta LIFE REstore datiem atradnē atlikušās kūdras slāņa augšējo daļu veido vāji skāba (pH 4,5) zemā tipa kūdra. Kādreizējā meliorācijas sistēma ir vāji saglabājusies. Apstākļi zemes vienībā ir piemēroti apmežošanai, paludikultūrām vai zemajam vai pārejas tipa purvam raksturīgo apstākļu atjaunošanai. revitalizācijas plānā jāprecizē attīstāmā platība, jo tā ir aprēķināta matemātiski un var atšķirties no situācijas dabā</t>
  </si>
  <si>
    <t>39; 47</t>
  </si>
  <si>
    <t>64270030045</t>
  </si>
  <si>
    <t xml:space="preserve"> Lauksaimniecībā izmantojamā zeme, Meža platība 4.3000 ha t.sk. jauaudzes paltība 3.4700 ha; purva platība 1.6000 ha; zeme zem ūdeņiem 0.5000 ha;parējās zemes platība 0.2000 ha</t>
  </si>
  <si>
    <t>Ūdens: 0 ha, Atklāta augsne: 0 ha, Veģetācija: 6.01 ha</t>
  </si>
  <si>
    <t>Kadastra vienībā saskaņā ar VMD mežaudžu plāni ir attījušās bērzu jaunaudzes un pieaugušas audzes, daļēji ir notikusi dabiska atjaunošanās, tomēr nelielā platībā ir arī degradēts purvs 0,36 ha. Tas ir piemērots revitalizācijai. Pēc projekta LIFE REstore datiem atradnē atlikušās kūdras slāņa augšējo daļu veido vāji skāba (pH 4,5) zemā tipa kūdra. Apstākļi zemes vienībā ir piemēroti apmežošanai, palidukultūrām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</si>
  <si>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48</t>
  </si>
  <si>
    <t>64270030049</t>
  </si>
  <si>
    <t xml:space="preserve"> Lauksaimniecībā izmantojamā platība, 2.3600 ha; krūmāju paltība 7.8300 ha;   purva platība 1.8700 ha; zeme zem ūdeņiem 0.1700 ha; zeme zem ceļiem 0.0600 ha</t>
  </si>
  <si>
    <t>Ūdens: 0 ha, Atklāta augsne: 0 ha, Veģetācija: 7.81 ha</t>
  </si>
  <si>
    <t>Kūdras atradnē ietilpstošajā kadastra vienībā pēc klasificēšanas datiem daļēji ir notikusi dabiskā atjaunošanās un apmežošanās, tomēr nozīmīgā platībā ir arī joprojām degradēts purvs, 6,46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</si>
  <si>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49</t>
  </si>
  <si>
    <t>64270030081</t>
  </si>
  <si>
    <t>Zeme, uz kuras galvenā saimnieciskā darbība ir lauksaimniecība, Mežu platība 5.7000 ha t.sk. Jaunaudzes platība:	1.5100 ha;eme zem ūdeņiem:	0.1000 ha;Zemes zem ceļiem platība:	0.0600 ha;Pārējās zemes platība:	0.5000</t>
  </si>
  <si>
    <t>Ūdens: 0 ha, Atklāta augsne: 0 ha, Veģetācija: 5.47 ha</t>
  </si>
  <si>
    <t>Kadastra vienībā saskaņā ar VMD mežaudžu plānu ir attīstījušās bērzu jaunaudzes, vidēja vecuma un pieaugušas bērzu audzes, kurās revitalizācija nav nepieciešama</t>
  </si>
  <si>
    <t>39; 53</t>
  </si>
  <si>
    <t>64270030095</t>
  </si>
  <si>
    <t>64270030084</t>
  </si>
  <si>
    <t>Zeme, uz kuras galvenā saimnieciskā darbība ir mežsaimniecība, Mežu platība:	2.0500 ha;Krūmāju platība:	6.1200 ha ,Zeme zem ūdeņiem:	0.2200 ha</t>
  </si>
  <si>
    <t>Ūdens: 0 ha, Atklāta augsne: 0 ha, Veģetācija: 5.79 ha</t>
  </si>
  <si>
    <t>1)ierīkotas ūdensnotekas aizsargjoslas teritorija;2)sanitārās aizsargjoslas teritorija ap kapsētu;3)vides un dabas resursu aizsardzības aizsargjoslas teritorija ap purvu ar platību no 10 līdz 100 hektāriem;4)valsts nozīmes vēsturiska notikuma vietas teritorija un objekti;5)ierīkotas ūdensnotekas aizsargjoslas teritorija</t>
  </si>
  <si>
    <t>Kūdras atradnē ietilpstošā kadastra vienībā attīstījušās vidēja vecuma un pieaugušas bērzu audzes, kurās revitalizācija nav nepieciešama. Atlikusī kadastra vienības platība pēc klasificēšanas datiem daļēji ir dabiski atjaunojusies, tomēr dominē degradēts purvs, 2,34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</si>
  <si>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55</t>
  </si>
  <si>
    <t>64270030086</t>
  </si>
  <si>
    <t>64270030085</t>
  </si>
  <si>
    <t>Zeme, uz kuras galvenā saimnieciskā darbība ir mežsaimniecība, Mežu platība:	7.6800 ha;  t.sk. Jaunaudzes platība:	3.3900 ha ; Krūmāju platība:	5.9000 ha,Purvu platība:	1.4000 ha  ,Zeme zem ūdeņiem 0.2300 ha;Zemes zem ceļiem platība:	0.1100 ha</t>
  </si>
  <si>
    <t>Ūdens: 0 ha, Atklāta augsne: 0 ha, Veģetācija: 13.7 ha</t>
  </si>
  <si>
    <t>1)erīkotas ūdensnotekas aizsargjoslas teritorija;2)vides un dabas resursu aizsardzības aizsargjoslas teritorija ap purvu ar platību no 10 līdz 100 hektāriem;3)valsts nozīmes vēsturiska notikuma vietas teritorija un objekti;4)ceļa servitūta teritorija</t>
  </si>
  <si>
    <t>Kadastra vienībā saskaņā ar VMD mežaudžu plānu ir attīstījušās bērzu jaunaudzes un vidēja vecuma bērzu audzes, kurās revitalizācija nav nepieciešama. Atlikusī kadastra vienības platība pēc klasificēšanas datiem daļēji ir dabiski atjaunojusies, tomēr nozīmīgu platību aizņem joprojām degradēts purvs, 4,48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</si>
  <si>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56</t>
  </si>
  <si>
    <t>64270030022</t>
  </si>
  <si>
    <t>64270030107</t>
  </si>
  <si>
    <t>Zeme, uz kuras galvenā saimnieciskā darbība ir lauksaimniecība Aramzemes platība:	32.3100 ha;  t.sk. Augļu dārzu platība:	0.1500 ha; t.sk. Pļavu platība:	1.4100ha;  t.sk. Ganību platība:	14.5000 ha;Mežu platība:	7.3000 ha; Krūmāju platība:	4.4600 ha; Purvu platība:	18.8600 ha; Zeme zem ūdeņiem:	1.8100 ha; Zemes zem ceļiem platība:	0.2300 ha; Pārējās zemes platība:	0.3500 ha.</t>
  </si>
  <si>
    <t>Ūdens: 0 ha, Atklāta augsne: 0 ha, Veģetācija: 11.27 ha</t>
  </si>
  <si>
    <t>1)ierīkotas ūdensnotekas aizsargjoslas teritorija; 2)ekspluatācijas aizsargjoslas teritorija gar pazemes elektronisko sakaru tīklu līniju un kabeļu kanalizāciju;3)ekspluatācijas aizsargjoslas teritorija gar stratēģiskas (valsts) nozīmes un reģionālas nozīmes dzelzceļa infrastruktūrā ietilpstošajiem sliežu ceļiem, izņemot tiem piegulošos vai ar tiem saistītos staciju sliežu ceļus, speciālās nozīmes sliežu ceļus, pievedceļus un strupceļus pilsētās un ciemos;4) vides un dabas resursu aizsardzības aizsargjoslas teritorija ap purvu ar platību no 10 līdz 100 hektāriem;5)valsts nozīmes arheoloģiskā pieminekļa teritorija un objekti</t>
  </si>
  <si>
    <t>Kadastra vienībā attīstījušās vidēja vecuma bērzu audzes, kurās revitalizācija nav nepieciešama. Atlikusī kadastra vienības platība pēc klasificēšanas datiem daļēji ir dabiski atjaunojusies, tomēr sastopamas arī joprojām degradēts purvs, 1,36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</si>
  <si>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39; 57</t>
  </si>
  <si>
    <t>64270030118</t>
  </si>
  <si>
    <t>64270030117</t>
  </si>
  <si>
    <t>Zeme, uz kuras galvenā saimnieciskā darbība ir mežsaimniecība, Mežu platība:	7.5000 ha; Purvu platība:	4.9700 ha  ,Zeme zem ūdeņiem 0.1700 ha;Zemes zem ceļiem platība:	0.1000 ha</t>
  </si>
  <si>
    <t>Ūdens: 0 ha, Atklāta augsne: 0 ha, Veģetācija: 7.92 ha</t>
  </si>
  <si>
    <t>1)valsts nozīmes arheoloģiskā pieminekļa teritorija un objekti;2)vides un dabas resursu aizsardzības aizsargjoslas teritorija ap purvu ar platību no 10 līdz 100 hektāriem;3) ekspluatācijas aizsargjoslas teritorija gar elektrisko tīklu gaisvadu līniju ārpus pilsētām un ciemiem ar nominālo spriegumu 110 kilovolti ;4)ekspluatācijas aizsargjoslas teritorija gar elektronisko sakaru tīklu gaisvadu līniju;5)tauvas joslas teritorija gar upi;6) līdz 10 kilometriem garas dabiskas ūdensteces vides un dabas resursu aizsardzības aizsargjoslas teritorija lauku apvidos;7)regulētas ūdensnotekas (maģistrālā novadgrāvja) aizsargjoslas teritorija;8)ekspluatācijas aizsargjoslas teritorija gar valsts vietējiem un pašvaldību autoceļiem lauku apvidos</t>
  </si>
  <si>
    <t>Kūdras atradnē ietilpstošajā kadastra vienībā pēc klasificēšanas datiem daļēji ir notikusi dabiskā atjaunošanās un apmežošanās, tomēr dominē joprojām degradēts purvs, 4,97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</si>
  <si>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39; 58</t>
  </si>
  <si>
    <t>64880040018</t>
  </si>
  <si>
    <t>64880050027</t>
  </si>
  <si>
    <t>Dienvidkurzemes nov., Tadaiķu pag.</t>
  </si>
  <si>
    <t>Zeme, uz kuras galvenā saimnieciskā darbība ir lauksaimniecība</t>
  </si>
  <si>
    <t>Lauksaimniecības teritorija. Cita teritorija ar īpašiem noteikumiem (TIN1)</t>
  </si>
  <si>
    <t>1. ekspluatācijas aizsargjoslas teritorija gar elektrisko tīklu gaisvadu līniju ārpus pilsētām un ciemiem ar nominālo spriegumu līdz 20 kilovoltiem; 2. ierīkotas ūdensnotekas aizsargjoslas teritorija; 3. līdz 10 kilometriem garas dabiskas ūdensteces vides un dabas resursu aizsardzības aizsargjoslas teritorija lauku apvidos; 4. aizsargjoslas teritorija gar pazemes elektronisko sakaru tīklu līnijām un kabeļu kanalizāciju; 5. ekspluatācijas aizsargjoslas teritorija gar valsts galvenajiem autoceļiem lauku apvidos; 6. ekspluatācijas aizsargjoslas teritorija gar valsts vietējiem un pašvaldību autoceļiem lauku apvidos.</t>
  </si>
  <si>
    <t>Kadastra vienības lielākā daļa ir ārpus kūdras atradnes. Kūdras kadastrā ietilpstošā zemes vienības daļā ir valsts ūdens noteka Trumpes upīte. revitalizācijas plāna izstrādāšanai netiek atbalstīta</t>
  </si>
  <si>
    <t>39; 59</t>
  </si>
  <si>
    <t>64880050099</t>
  </si>
  <si>
    <t>Ūdens: 0 ha, Atklāta augsne: 0.01 ha, Veģetācija: 0.03 ha</t>
  </si>
  <si>
    <t>39; 60</t>
  </si>
  <si>
    <t>64880050195</t>
  </si>
  <si>
    <t>Lauksaimniecībā izmantojamā zeme - pļavas 6,25 ha</t>
  </si>
  <si>
    <t>1. regulētas ūdensnotekas (maģistrālā novadgrāvja) aizsargjoslas teritorija</t>
  </si>
  <si>
    <t>39; 61</t>
  </si>
  <si>
    <t>64880080018</t>
  </si>
  <si>
    <t>64880080019</t>
  </si>
  <si>
    <t>Lauksaimniecībā izmantojamā zeme - pļavas 9,30 ha; zem ūdens 0,30 ha</t>
  </si>
  <si>
    <t>1. aizsargjoslas teritorija gar elektrisko tīklu gaisvadu līniju ārpus pilsētām un ciemiem, kā arī pilsētu lauku teritorijās</t>
  </si>
  <si>
    <t>39; 62</t>
  </si>
  <si>
    <t>64880080097</t>
  </si>
  <si>
    <t>Lauksaimniecībā izmantojamā zeme - pļavas 9,35 ha; zem ūdens 0,99 ha</t>
  </si>
  <si>
    <t>Ūdens: 0 ha, Atklāta augsne: 0 ha, Veģetācija: 0.32 ha</t>
  </si>
  <si>
    <t>39; 63</t>
  </si>
  <si>
    <t>64270030093</t>
  </si>
  <si>
    <t>64880080098</t>
  </si>
  <si>
    <t>Zem ūdens 0,72 ha, citas zemes 12,39 ha</t>
  </si>
  <si>
    <t>39; 64</t>
  </si>
  <si>
    <t>KALĒJU (MEŽKAULIŅA)</t>
  </si>
  <si>
    <t>K10739</t>
  </si>
  <si>
    <t>1.13*</t>
  </si>
  <si>
    <t>3.73*</t>
  </si>
  <si>
    <t>mālai</t>
  </si>
  <si>
    <t>A10</t>
  </si>
  <si>
    <t>Kalēju (Mežkauliņa)</t>
  </si>
  <si>
    <t>295</t>
  </si>
  <si>
    <t>10739</t>
  </si>
  <si>
    <t>88960040062</t>
  </si>
  <si>
    <t>88960040064</t>
  </si>
  <si>
    <t>Talsu nov., Virbu pag.</t>
  </si>
  <si>
    <t>Mikroliegums 505</t>
  </si>
  <si>
    <t>aizsargjoslas teritorija gar elektrisko tīklu gaisvadu līniju ārpus pilsētām un ciemiem, kā arī pilsētu lauku teritorijās un ceļa servitūta teritorija</t>
  </si>
  <si>
    <t>V1392</t>
  </si>
  <si>
    <t>Kūdras atradnē ietilpst mazāk nekā 3 % no visas kadastra vienības. Saskaņā ar VMD mežaudžu plānu tajā ir attīstījusies vidēja vecuma priežu audze. Atlikusī daļa ir dabiski atjaunojusies. revitalizācijas pasākumi nav nepieciešami</t>
  </si>
  <si>
    <t>88960040275</t>
  </si>
  <si>
    <t>Izcirtums: 0 ha, revitalizēta platība: 0 ha, Sūnu purvs: 0 ha, Pārejas purvs: 1.268 ha, Zāļu purvs: 0 ha</t>
  </si>
  <si>
    <t>Ūdens: 0 ha, Atklāta augsne: 0.32 ha, Veģetācija: 8.35 ha</t>
  </si>
  <si>
    <t>7140 Pārejas purvi un slīkšņas; 1,01 ha</t>
  </si>
  <si>
    <t>aizsargjoslas teritorija gar elektrisko tīklu gaisvadu līniju ārpus pilsētām un ciemiem, kā arī pilsētu lauku teritorijās, aizsargjoslas teritorija gar autoceļu, ierīkotas ūdensnotekas aizsargjosla</t>
  </si>
  <si>
    <t>V1433</t>
  </si>
  <si>
    <t>Kūdras atradnē ietilpstošajā kadastra vienībā saskaņā ar VMD mežaudžu plānu dominē vidēja vecuma priežu audzes. Sastopams arī ES nozīmes biotops 7140 Pārejas purvi un slīkšņas. Pēc projekta LIFE REstore datiem atradnē atlikušā kūdras slāņa augšējo daļu veido stipri skāba (pH 3,7) augstā tipa kūdra. Ņemot vērā kūdras zemo pH vērtību, kā arī kūdras izstrādi ar karjeru metodi (vadoties pēc reljefa modeļa), optimālais revitalizācijas veids ir renaturalizācija - purva apstākļu atjaunošana</t>
  </si>
  <si>
    <t>88960040159</t>
  </si>
  <si>
    <t>88960040445</t>
  </si>
  <si>
    <t>aizsargjoslas teritorija gar elektrisko tīklu gaisvadu līniju ārpus pilsētām un ciemiem, kā arī pilsētu lauku teritorijās, aizsargjoslas teritorija gar autoceļu, koplietošanas ūdensnotekas 10 m aizsargjosla 0.12km, ekspluatācijas aizsargjoslas teritorija gar elektrisko tīklu gaisvadu līniju ārpus pilsētām un ciemiem ar nominālo spriegumu līdz 20 kilovoltiem, līdz 10 kilometriem garas dabiskas ūdensteces vides un dabas resursu aizsardzības aizsargjoslas teritorija lauku apvidos, ekspluatācijas aizsargjoslas teritorija gar valsts vietējiem un pašvaldību autoceļiem lauku apvidos, tauvas joslas teritorija gar upi</t>
  </si>
  <si>
    <t>Zemes kadastra vienības lielākā daļa atrodas ārpus kūdras iztrādes zonas. revitalizācijas pasākumi nav nepieciešami</t>
  </si>
  <si>
    <t>ĶIRBAS TĪREĻA PURVS</t>
  </si>
  <si>
    <t>K11701</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</si>
  <si>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</si>
  <si>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</si>
  <si>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</si>
  <si>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Ķirbas Tīreļa purvs</t>
  </si>
  <si>
    <t>441_442</t>
  </si>
  <si>
    <t>11701</t>
  </si>
  <si>
    <t>64520050233</t>
  </si>
  <si>
    <t>Dienvidkurzemes nov., Dunikas pag.</t>
  </si>
  <si>
    <t>Lauksaimniecībā izmantojamā zeme- 7.1 ha   ganības- 7,1 ha,  meži- 22.9 ha, zem ūdens- 0,5 ha, zem ceļiem- 0,9 ha, citas zemes- 0,7 ha</t>
  </si>
  <si>
    <t>Mežu teritorija (M) un  Lauku zeme (L1)</t>
  </si>
  <si>
    <t>Izcirtums: 0.156 ha, revitalizēta platība: 0 ha, Sūnu purvs: 0 ha, Pārejas purvs: 0 ha, Zāļu purvs: 0 ha</t>
  </si>
  <si>
    <t>Ūdens: 0 ha, Atklāta augsne: 0 ha, Veģetācija: 0.39 ha</t>
  </si>
  <si>
    <t>Ķirbas purvs</t>
  </si>
  <si>
    <t>1.ceļa servitūta teritorija  2.aizsargjoslas teritorija gar elektrisko tīklu gaisvadu līniju ārpus pilsētām un ciemiem, kā arī pilsētu lauku teritorijās</t>
  </si>
  <si>
    <t>09.06.2008 - 08.06.2068
Lic nr CS19ZD0097 (8/348)</t>
  </si>
  <si>
    <t>0,00... (blakus teritorija)</t>
  </si>
  <si>
    <t>Sabiedrība ar ierobežotu atbildību "ZIEGLER RUCAVA" Reģ. Nr. 40003313512</t>
  </si>
  <si>
    <t>Ječupe</t>
  </si>
  <si>
    <t>V1220</t>
  </si>
  <si>
    <t>Zemes vienība atrodas ārpus tiešās kūdras izstrādes zonas, to skar kūdras izstrādes zonu norobežojošais kontūrgrāvis. revitalizācijas pasākumi nav nepieciešami</t>
  </si>
  <si>
    <t>64840040011</t>
  </si>
  <si>
    <t>Dienvidkurzemes nov., Rucavas pag.</t>
  </si>
  <si>
    <t>Purvi - 7.5 ha, zem ūdens - 7.9 ha, citas zemes - 295.5 ha</t>
  </si>
  <si>
    <t>Mežu teritorija (M) un  Lauku zeme (L1), Ķirbas purva plānotā VES zona</t>
  </si>
  <si>
    <t>Ūdens: 0 ha, Atklāta augsne: 19.11 ha, Veģetācija: 26.87 ha</t>
  </si>
  <si>
    <t>NAV</t>
  </si>
  <si>
    <t>Līgupes-Paurupes kanāls</t>
  </si>
  <si>
    <t>Kadastra vienībā ir daļēji notikusi dabiskā atjaunošanās, tomēr dominē degradēts purvs 22,62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Optimālais revitalizācijas veids ir nosakāms, veico papildus pētījumus par kūdras īpašībām. Zemes vienība pārsvarā ir izvietota līdz 1 m augstāk nekā līdzās esošie kūdras izstrādes lauki, tāpēc, ņemot vērā kūdrai pagulošo smilts nogulumu spēju labi vadīt ūdeni, var būt sarežģīti nodrošināt optimālu hidroloģisko režīmu purva ekosistēmu atjaunošanai. Optimālais revitalizācijas veids ir apmežošana vai ogu kultūru ierīkošana</t>
  </si>
  <si>
    <t>64840040013</t>
  </si>
  <si>
    <t>64840040144</t>
  </si>
  <si>
    <t>Meži - 10,6 ha, zem ūdens - 0,1 ha, zem ceļiem - 0,2 ha</t>
  </si>
  <si>
    <t>Mežu teritorija (M). Zemes vienība atrodas dabas liegumā "Kirbas purvs"</t>
  </si>
  <si>
    <t>Dabas lieguma teritorija, ja tā nav iedalīta funkcionālajās zonās</t>
  </si>
  <si>
    <t>Zemes vienība robežojas ar kūdras ieguves zonas kontūrgrāvi, bet kūdras izstrāde nav veikta. revitalizācijas pasākumi nav lietderīgi</t>
  </si>
  <si>
    <t>64840050001</t>
  </si>
  <si>
    <t>Zem ūdens - 4,8 ha, zem ceļiem - 2,0 ha, citas zemes -172,2 ha</t>
  </si>
  <si>
    <t>Lauku zemes (L1), Ķirbas purva plānotā VES zona</t>
  </si>
  <si>
    <t>Izcirtums: 0 ha, revitalizēta platība: 0 ha, Sūnu purvs: 0.002 ha, Pārejas purvs: 0 ha, Zāļu purvs: 0 ha</t>
  </si>
  <si>
    <t>Ūdens: 0 ha, Atklāta augsne: 2.37 ha, Veģetācija: 12.05 ha</t>
  </si>
  <si>
    <t>P113</t>
  </si>
  <si>
    <t>Kadastra vienībā ir daļēji notikusi dabiskā atjaunošanās, tomēr dominē degradēts purvs 7,62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</si>
  <si>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64840050005</t>
  </si>
  <si>
    <t>Meži - 39,4 ha, purvi - 144,09 ha, zem ūdens - 3,33 ha, zem ceļiem - 0,24 ha, citas zemes - 1,13 ha</t>
  </si>
  <si>
    <t>Mežu teritorija (M) Purva teritorija un Ķirbas purva plānotā VES zona</t>
  </si>
  <si>
    <t>Izcirtums: 0 ha, revitalizēta platība: 0 ha, Sūnu purvs: 101.415 ha, Pārejas purvs: 0 ha, Zāļu purvs: 0 ha</t>
  </si>
  <si>
    <t>Ūdens: 0 ha, Atklāta augsne: 0.01 ha, Veģetācija: 112.23 ha</t>
  </si>
  <si>
    <t>no 10 līdz 25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meža zemēs, ceļa servitūta teritorija, tauvas joslas teritorija gar upi</t>
  </si>
  <si>
    <t>Kūdras atradnē ietilpstošajā kadastra vienībā saskaņā ar VMD mežaudžu plānu ir attīstījušās vidēja vecuma bērzu audzes, daļēji notikusi dabiskā atjaunošanās, tomēr dominē degradēts purvs 69,12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renaturalizācija, mežaudzes vai ogu kultūru ierīkošana</t>
  </si>
  <si>
    <t>64840050006</t>
  </si>
  <si>
    <t>LIZ - 6,0 ha, meži -11,2 ha, purvi - 0,9 ha, zem ūdens - 0,6 ha, citas zemes - 0,9 ha</t>
  </si>
  <si>
    <t>Izcirtums: 0 ha, revitalizēta platība: 0 ha, Sūnu purvs: 0 ha, Pārejas purvs: 0 ha, Zāļu purvs: 0.182 ha</t>
  </si>
  <si>
    <t>V1250</t>
  </si>
  <si>
    <t>64840050048</t>
  </si>
  <si>
    <t>64840050014</t>
  </si>
  <si>
    <t>Meži - 3,3 ha, zem ūdens - 0,29 ha, citas zemes - 0,32 ha</t>
  </si>
  <si>
    <t>Mežu teritorija (M)  un Ķirbas purva plānotā VES zona</t>
  </si>
  <si>
    <t>Zemes vienība ir kūdras ieguves zonas novadgrāvis, revitalizācijas pasākumi nav iespējami, kamēr turpinās kūdras izstrāde</t>
  </si>
  <si>
    <t>64840050015</t>
  </si>
  <si>
    <t>64840050016</t>
  </si>
  <si>
    <t>Meži - 5,5 ha, purvi - 0,2 ha, zem ūdens - 0,1 ha</t>
  </si>
  <si>
    <t>Izcirtums: 0 ha, revitalizēta platība: 0 ha, Sūnu purvs: 0 ha, Pārejas purvs: 0.143 ha, Zāļu purvs: 0 ha</t>
  </si>
  <si>
    <t>Ūdens: 0 ha, Atklāta augsne: 0 ha, Veģetācija: 0.26 ha</t>
  </si>
  <si>
    <t>Vadoties pēc reljefa modeļa, zemes vienībā nav veikta kūdras izstrāde, tāpēc revitalizācijas pasākumi nav nepieciešami, vai arī tie veicami, saskaņojot ar piegulošo zemes vienību (64840050005)</t>
  </si>
  <si>
    <t>64840050019</t>
  </si>
  <si>
    <t>Meži - 6,38 ha</t>
  </si>
  <si>
    <t>Ūdens: 0 ha, Atklāta augsne: 0 ha, Veģetācija: 0.67 ha</t>
  </si>
  <si>
    <t>64840050051</t>
  </si>
  <si>
    <t>64840050020</t>
  </si>
  <si>
    <t>Meži - 4,5 ha</t>
  </si>
  <si>
    <t>64840050065</t>
  </si>
  <si>
    <t>64840050021</t>
  </si>
  <si>
    <t>Meži - 8,9 ha, purvi - 1,1 ha</t>
  </si>
  <si>
    <t xml:space="preserve">Mežu teritorija (M) Purva teritorija </t>
  </si>
  <si>
    <t>Ūdens: 0 ha, Atklāta augsne: 0 ha, Veģetācija: 0.36 ha</t>
  </si>
  <si>
    <t>64840040066</t>
  </si>
  <si>
    <t>64840050036</t>
  </si>
  <si>
    <t>LIZ - 7,22 ha, zem ūdens - 0,83 ha, zem ceļiem - 0,1 ha</t>
  </si>
  <si>
    <t>Lauku zemes (L) Ķirbas purva plānotā VES zona</t>
  </si>
  <si>
    <t>Ūdens: 0 ha, Atklāta augsne: 0.36 ha, Veģetācija: 6.99 ha</t>
  </si>
  <si>
    <t>aizsargjoslas teritorija gar autoceļu, regulētas ūdensnotekas (maģistrālā novadgrāvja) aizsargjoslas teritorija, ūdensteces aizsargjoslas teritorija, ceļa servitūta teritorija</t>
  </si>
  <si>
    <t>Kadastra vienībā pēc klasificēšanas datiem ir notikusi dabiskā atjaunošanās, tomēr purviem raksturīgās vides apstākļu uzlabošanai tiek rekomendēta revitalizācija. Pēc projekta LIFE REstore datiem atradnē atlikušā kūdras slāņa augšējo daļu veido stipri skāba (pH 3,4) augstā tipa kūdra, atlikušā kūdras slāņa biezums ir 3,6 m, bet novērojumi veikti atradnes centrālajā daļā, un, iespējams, percīzi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</si>
  <si>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64840040076</t>
  </si>
  <si>
    <t>64840050729</t>
  </si>
  <si>
    <t>Meži - 11,3 ha, krūmāji - 1,2 ha, zem ūdens - 0,7 ha, zem ceļiem - 0,2 ha, citas zemes - 0,5 ha</t>
  </si>
  <si>
    <t>441,442</t>
  </si>
  <si>
    <t>64840040136</t>
  </si>
  <si>
    <t>LIZ - 11,4 ha, meži - 1,5 ha, zem ūdens - 0,6 ha, zem zivju dīķiem - 0,1 ha, citas zemes - 1,3 ha</t>
  </si>
  <si>
    <t>Mežu teritorija (M), Lauku zeme (L1)</t>
  </si>
  <si>
    <t>Ūdens: 0 ha, Atklāta augsne: 0.01 ha, Veģetācija: 12.85 ha</t>
  </si>
  <si>
    <t>A11</t>
  </si>
  <si>
    <t>Vadoties pēc reljefa modeļa, zemes vienībā nav veikta kūdras izstrāde, tāpēc revitalizācijas pasākumi nav nepieciešami, vai arī tie veicami, saskaņojot ar piegulošo zemes vienību (64840050001)</t>
  </si>
  <si>
    <t>64840080348</t>
  </si>
  <si>
    <t>64840040142</t>
  </si>
  <si>
    <t>LIZ - 2,4 ha, meži - 0,9 ha, zem ūdens - 0,4 ha, zem ceļiem - 0,3 ha, citas zemes - 0,1 ha</t>
  </si>
  <si>
    <t>ceļa servitūta teritorija, regulētas ūdensnotekas (maģistrālā novadgrāvja) aizsargjoslas teritorija, ūdensteces aizsargjoslas teritorija</t>
  </si>
  <si>
    <t>Kūdras kadastrā zemes vienības platība ir tikai 0,045 ha, tāpēc revitalizācija ir lietderīga tikai atbilstoši piegulošo zemes vienību (64840040561, 64840040136) revitalizācijas plānam</t>
  </si>
  <si>
    <t>64840040561</t>
  </si>
  <si>
    <t>Zem ūdens - 1,2 ha, zem ceļiem - 0,8 ha, citas zemes - 35,0 ha</t>
  </si>
  <si>
    <t>Ūdens: 0 ha, Atklāta augsne: 0.04 ha, Veģetācija: 3.01 ha</t>
  </si>
  <si>
    <t>ceļa servitūta teritorija, ūdensteces aizsargjoslas teritorija, regulētas ūdensnotekas (maģistrālā novadgrāvja) aizsargjoslas teritorija, aizsargjoslas teritorija gar autoceļu</t>
  </si>
  <si>
    <t>05.06.2015 - 04.06.2040
Lic nr CS15ZD0189</t>
  </si>
  <si>
    <t xml:space="preserve"> SIA "COMPAQPEAT" Reģ. Nr. 40003562596</t>
  </si>
  <si>
    <t>Vadoties pēc reljefa modeļa, kūdras izstrāde veikta ar karjeru metodi un notikusi daļēja dabiska atjaunošanās, tāpēc atlikušās degradētās teritorijas optimāls izmantošanas veids ir renaturalizācija</t>
  </si>
  <si>
    <t>R, Papes plāns, veģetācijas monitorings</t>
  </si>
  <si>
    <t>NIDAS PURVS</t>
  </si>
  <si>
    <t>KS11712</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</si>
  <si>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</si>
  <si>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</si>
  <si>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</si>
  <si>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</si>
  <si>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Smilts,*</t>
  </si>
  <si>
    <t>Paurupes-Līgupes kanāls</t>
  </si>
  <si>
    <t>Nidas purvs</t>
  </si>
  <si>
    <t>446</t>
  </si>
  <si>
    <t>11712</t>
  </si>
  <si>
    <t>64840110002</t>
  </si>
  <si>
    <t>LIZ - 13,16 ha, krūmāji - 0,38 ha, zem ūdens - 3,7 ha, zem ceļiem - 1,46 ha, citas zemes - 82,85 ha</t>
  </si>
  <si>
    <t>Kultūraugu plantāciju teritorija (TK). Zemes vienība atrodas dabas parka "Pape" dabas parka zonā.</t>
  </si>
  <si>
    <t>Ūdens: 0 ha, Atklāta augsne: 7.83 ha, Veģetācija: 13.69 ha</t>
  </si>
  <si>
    <t>Pape</t>
  </si>
  <si>
    <t>Baltijas jūras un Rīgas jūras līča ierobežotas saimnieciskās darbības joslas teritorija, ūdenstilpes aizsargjoslas teritorija, ceļa servitūta teritorija, dabas parka dabas parka zonas teritorija</t>
  </si>
  <si>
    <t>26.01.2005 - 31.12.2032
Lic nr 8/272</t>
  </si>
  <si>
    <t>SIA "COMPAQPEAT" Reģ. Nr. 40003562596</t>
  </si>
  <si>
    <t>V1221</t>
  </si>
  <si>
    <t>Zemes vienība jau tiek izmantota ogulāju audzēšanai, tāpēc atlikušās degradētās platības 8,07 ha, kas pēc pieejamās informācijas ir līdzīgas platībai ar ogulājiem, optimāls revitalizācijas veids ir ogu kultūru (dzērveņu) audzēšana</t>
  </si>
  <si>
    <t>64840110169</t>
  </si>
  <si>
    <t>64840110117</t>
  </si>
  <si>
    <t>Meži - 1,41 ha, zem ūdens - 0,18 ha, zem ceļiem - 0,05 ha</t>
  </si>
  <si>
    <t>Derīgo izrakteņu atradņu teritorija (TD).  Zemes vienība atrodas dabas parka "Pape" dabas parka zonā.</t>
  </si>
  <si>
    <t>Izcirtums: 1.4 ha, revitalizēta platība: 0 ha, Sūnu purvs: 0 ha, Pārejas purvs: 0 ha, Zāļu purvs: 0 ha</t>
  </si>
  <si>
    <t>Ūdens: 0 ha, Atklāta augsne: 0.01 ha, Veģetācija: 1.41 ha</t>
  </si>
  <si>
    <t>Baltijas jūras un Rīgas jūras līča ierobežotas saimnieciskās darbības joslas teritorija, dabas parka neitrālās zonas teritorija, ūdensnotekas (ūdensteču regulēta posma un speciāli raktas gultnes), kā arī uz tās esošas hidrotehniskas būves un ierīces ekspluatācijas aizsargjoslas teritorija meža zemēs</t>
  </si>
  <si>
    <t>Vadoties pēc reljefa modeļa datiem, kūdras izstrāde nav veikta. Zemes vienība atrodas līdzās Līgupes-Paurupes kanālam, un ir apmežota. Papildus revitalizācijas pasākumi nav nepieciešami</t>
  </si>
  <si>
    <t>64840070172</t>
  </si>
  <si>
    <t>64840110118</t>
  </si>
  <si>
    <t>Meži - 5,0 ha, zem ūdens - 0,1 ha, zem ceļiem - 0,1 ha</t>
  </si>
  <si>
    <t>Ūdens: 0 ha, Atklāta augsne: 0.1 ha, Veģetācija: 4.66 ha</t>
  </si>
  <si>
    <t>ceļa servitūta teritorija, regulētas ūdensnotekas (maģistrālā novadgrāvja) aizsargjoslas teritorija, Baltijas jūras un Rīgas jūras līča ierobežotas saimnieciskās darbības joslas teritorija, dabas parka dabas parka zonas teritorija, ceļa servitūta teritorija</t>
  </si>
  <si>
    <t>Vadoties pēc reljefa modeļa datiem, zemes vienībā ierobežotā apmērā ir iegūta kūdra ar karjeru metodi. Zemes vienība ir apmežota un papildus revitalizācijas pasākumi nav nepieciešami</t>
  </si>
  <si>
    <t>64840110071</t>
  </si>
  <si>
    <t>64840110122</t>
  </si>
  <si>
    <t>Meži - 5,1 ha, krūmāji - 0,2 ha, zem ūdens - 0,6 ha, zem ceļiem - 0,4 ha, citas zemes - 0,2 ha</t>
  </si>
  <si>
    <t>Mežu teritorija (M), Lauku zemes (L1).  Zemes vienība atrodas dabas parka "Pape" dabas parka zonā.</t>
  </si>
  <si>
    <t>Ūdens: 0 ha, Atklāta augsne: 0.65 ha, Veģetācija: 3.19 ha</t>
  </si>
  <si>
    <t>64840110130</t>
  </si>
  <si>
    <t>Zem ūdens - 0,83 ha, zem ceļiem - 0,22 ha, citas zemes - 24,72 ha</t>
  </si>
  <si>
    <t>ceļa servitūta teritorija, dabas parka dabas parka zonas teritorija, Baltijas jūras un Rīgas jūras līča ierobežotas saimnieciskās darbības joslas teritorija</t>
  </si>
  <si>
    <t xml:space="preserve">Sabiedrība ar ierobežotu atbildību "ALBEL" Reģ. Nr. 40003045341
31.07.2000 - 2025.07.15 (anulēta 24.10.2012)  </t>
  </si>
  <si>
    <t>15.06.2007 - 14.06.2082
Lic nr 8/298</t>
  </si>
  <si>
    <t>SIA "Zeme un lietošana" Reģ. Nr. 52103030361</t>
  </si>
  <si>
    <t>Zemes vienība ir novadgrāvis, kas atrodas uz robežas starp divām licencētām kūdras ieguves zonām. revitalizācija piemērojama pēc principa "piesārņotājs maksā"</t>
  </si>
  <si>
    <t>PLECES PURVS</t>
  </si>
  <si>
    <t>K11517</t>
  </si>
  <si>
    <t xml:space="preserve">22.04.1999 - 31.12.2027
Lic nr AP24ZD0071 (8/88)
</t>
  </si>
  <si>
    <t>SIA "Pindstrup Latvia" Reģ. Nr. 40003228381</t>
  </si>
  <si>
    <t>Pleces purvs</t>
  </si>
  <si>
    <t>326</t>
  </si>
  <si>
    <t>11517</t>
  </si>
  <si>
    <t>64420010013</t>
  </si>
  <si>
    <t>Dienvidkurzemes nov., Aizputes pag.</t>
  </si>
  <si>
    <t>Īpašnieks veic saimniecisko darbību - reģistrētais saimniecības veids Kūdras ieguve</t>
  </si>
  <si>
    <t> </t>
  </si>
  <si>
    <t>Apbūve un mežs</t>
  </si>
  <si>
    <t>Ražošanas un tehniskās apbūves teritorija</t>
  </si>
  <si>
    <t>Tebras ozolu meži</t>
  </si>
  <si>
    <t>Nostiprināts ceļa servitūts 570 m garumā un 16 m platumā zemes vienībā ar kadastra apzīmējumu 64420010013 par labu nekustamam īpašumam "PLECES PURVS", Aizputes pag., Dienvidkurzemes nov., Aizputes pagasta zemesgrāmatas nodalījums Nr.100000054204. Pamats: 2024.gada 9.janvāra līgums par reālservitūta nodibināšanu Nr. 5-8.1.1_0001_260_24_1.Daļa īpašuma atrodas pēc kultūrvesturisko pieminekļu kartes atrodas Baltcepuru pilskalna aizsargjoslas teritorijā.</t>
  </si>
  <si>
    <t>Grāpste</t>
  </si>
  <si>
    <t>V1199</t>
  </si>
  <si>
    <t>Apsekots 03.05.2025.</t>
  </si>
  <si>
    <t>Teritorija ir daļa no kādreizējās kūdras ieguves zonas kontūrgrāvja, revitalizācijas pasākumi nav nepieciešami</t>
  </si>
  <si>
    <t>64420010024</t>
  </si>
  <si>
    <t>Īpašnieks nav saimnieciskās darbības veicējs</t>
  </si>
  <si>
    <t>Mežs, derīgo izrakteņu ieguves teritorija</t>
  </si>
  <si>
    <t>Daļa Derīgo izrakteņu ieguves teritorija, daļa Mežu teritorija, daļa Lauku teritorija, daļa Ūdens teritorija</t>
  </si>
  <si>
    <t>Ūdens: 0 ha, Atklāta augsne: 1.14 ha, Veģetācija: 24.14 ha</t>
  </si>
  <si>
    <t xml:space="preserve">Atzīme - aizsargjosla gar elektrisko tīklu gaisvadu līniju ar nominālo spriegumu līdz 20 kV - 0,35 ha. </t>
  </si>
  <si>
    <t>Vadoties pēc reljefa modeļa datiem, lielā daļā zemes vienības kūdra iegūta ar karjeru metodi. Lielā mērā notikusi dabiskā atjaunošanās, ūdens krātuvju veidošanās un apmežošanās, tomēr atsevišķās zemes vienības daļās iespējama būtiska saglabājušās susināšanas sistēmas ietekme. Optimāls revitalizācijas veids  atlikušajām degradētajām platībām 7,03 ha ir renaturalizācija. Pēc projekta LIFE REstore datiem teritorijā atlikušā kūdras slāņa biezums ir 2,5 m, tā augšējo daļu veido augstā tipa kūdra ar pH 4,7 un meliorācijas sistēma ir labā stāvoklī. Tomēr novērojumi veikti purva masīva centrālajā daļā, nevis tā malas zonā, kur atrodas zemes vienība, tāpec tie var neraksturot apstākļus zemes vienībā. revitalizācijas plānā jāprecizē attīstāmā platība, jo tā ir aprēķināta matemātiski un var atšķirties no situācijas dabā</t>
  </si>
  <si>
    <t>64420010047</t>
  </si>
  <si>
    <t>Īpašnieks veic saimniecisko darbību - reģistrētais saimniecības veids mežizstrāde</t>
  </si>
  <si>
    <t>Ūdenstilpne, mežs- jaunaudze</t>
  </si>
  <si>
    <t>Lielākā daļa Mežu teritorijas, ļoti maza daļa Lauku teritorijas</t>
  </si>
  <si>
    <t>Atrodas  notekūdeņu attīrīšanas ietaišu aizsargjoslā.</t>
  </si>
  <si>
    <t>64480030083</t>
  </si>
  <si>
    <t>64480071052</t>
  </si>
  <si>
    <t>Dienvidkurzemes nov., Cīravas pag.</t>
  </si>
  <si>
    <t>Lauksaimniecībā izmantojamā zeme -tīrumi 79,17 ha; zeme zem ūdens 2,94 ha</t>
  </si>
  <si>
    <t>Lauku teritorija</t>
  </si>
  <si>
    <t>regulētas ūdensnotekas (maģistrālā novadgrāvja) aizsargjoslas teritorija -0,4 ha;regulētas ūdensnotekas (maģistrālā novadgrāvja) aizsargjoslas teritorija - 1,27 ha; regulētas ūdensnotekas (maģistrālā novadgrāvja) aizsargjoslas teritorija - 0,32 ha; regulētas ūdensnotekas (maģistrālā novadgrāvja) aizsargjoslas teritorija - 1,78 ha; ceļa servitūta teritorija - 0,28 ha</t>
  </si>
  <si>
    <t>P112</t>
  </si>
  <si>
    <t>Zemes vienība ir novadgrāvis, kas robežojas ar lauksaimniecības zemēm, revitalizācijas pasākumi nav nepieciešami</t>
  </si>
  <si>
    <t>64720080159</t>
  </si>
  <si>
    <t>64720070218</t>
  </si>
  <si>
    <t>Dienvidkurzemes nov., Lažas pag.</t>
  </si>
  <si>
    <t>Lauksaimniecībā izmantojamā zeme -tīrumi 25,66 ha; krūmāji 1,43 ha; zeme zem ūdens 1,61 ha</t>
  </si>
  <si>
    <t>ūdensteces aizsargjoslas teritorija - 7,18 ha; regulētas ūdensnotekas (maģistrālā novadgrāvja) aizsargjoslas teritorija - 2,88 ha</t>
  </si>
  <si>
    <t>PLOČU PURVS</t>
  </si>
  <si>
    <t>K11534</t>
  </si>
  <si>
    <t>SIA "Pindstrup Latvia" Reģ. Nr. 40003228381
22.04.1999 - 31.12.2023
Lic nr 8/93</t>
  </si>
  <si>
    <t>02.05.2024 - 31.12.2029
Lic nr AP24ZD0111</t>
  </si>
  <si>
    <t>Ālande</t>
  </si>
  <si>
    <t>P111</t>
  </si>
  <si>
    <t>Ploču purvs</t>
  </si>
  <si>
    <t>355</t>
  </si>
  <si>
    <t>11534</t>
  </si>
  <si>
    <t>64960040040</t>
  </si>
  <si>
    <t>Dienvidkurzemes nov., Vērgales pag.</t>
  </si>
  <si>
    <t>l/s -  23,5 ha, zem ēkām - 0,2 ha un citas zemes- 1,4 ha</t>
  </si>
  <si>
    <t>Mikroliegums 369</t>
  </si>
  <si>
    <t>Kārļupīte</t>
  </si>
  <si>
    <t>Zemes vienība ir daļa no novadgrāvja, revitalizācijas pasākumi nav nepieciešami</t>
  </si>
  <si>
    <t>64960040117</t>
  </si>
  <si>
    <t>l/s - 78,3 ha, zem ūdens - 1,1 ha, zem ēkām - 3,8 ha, zem ceļiem - 1,2 ha un citas zemes - 0,5 ha</t>
  </si>
  <si>
    <t xml:space="preserve">aizsargjoslas teritorija gar autoceļu, ierīkotas ūdensnoteku aizsargjoslas teritorija, celā servitūta teritorija, aizsargjosla gar elektrisko tīklu , </t>
  </si>
  <si>
    <t>64960060046</t>
  </si>
  <si>
    <t>64960060041</t>
  </si>
  <si>
    <t>l/s- 8,07 ha, zem ūdens -1,12 ha, zem ceļiem - 0,03 ha</t>
  </si>
  <si>
    <t>ceļa servitūta teritorija, regulētas ūdensnotekas (maģistrālā novadgrāvja) aizsargjoslas teritorija, ūdensteces aizsargjoslas teritorija, tauvas joslas teritorija gar upi, valsts nozīmes arheloģiska pieminekļu teritorija un objektu, 10 līdz 15 km garas dabiskas ūdensteces vides dabas resursu aizsardzības teritorijas lauku apvidos, vides un dabas resursu aizsardzības aizsargjosla ap purvu ar platību lielāku par 100 km</t>
  </si>
  <si>
    <t>64960060230</t>
  </si>
  <si>
    <t>l/s - 0,1 ha, meži - 12,7 ha, krūmāji- 5,1 ha, zem ūdens- 2,4 ha, zem ceļiem - 0,5 ha un citas zemes - 0,7 ha</t>
  </si>
  <si>
    <t>Ūdens: 0 ha, Atklāta augsne: 1.14 ha, Veģetācija: 6.72 ha</t>
  </si>
  <si>
    <t>Kadastra vienībā ir notikusi daļēji dabiskā atjaunošanās, bet daļēji saglabājies degradēts purvs 4,33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Apkārtnē ir reljefa īpatnības - paaustinājums ZR un Z pusē, ieplaka DA pusē, kas ir nodalīta ar neizstrādātās kūdras valni, tas nosaka relatīvi plašas iespējas vēlamā hidroloģiskā režīma uzturēšanai, tāpēc iespējamie atlikušās degradētās platības revitalizācijas veidi ir gan renaturalizācija, gan apmežošana, gan arī ogulāju vai paludikultūru ierīkošana. Tomēr ogulāju kultūru ierīkošana nav optimāls risinājums, jo teritorija ir daļēji renaturalizējusies. revitalizācijas plānā jāprecizē attīstāmā platība, jo tā ir aprēķināta matemātiski un var atšķirties no situācijas dabā</t>
  </si>
  <si>
    <t>64960060231</t>
  </si>
  <si>
    <t>l/s-21, ha, zem ūdens - 0,09 ha</t>
  </si>
  <si>
    <t>64960070001</t>
  </si>
  <si>
    <t>64960060233</t>
  </si>
  <si>
    <t>l/s -1,43 ha, meži -7,42 ha, krūmāji -3,66 ha, zem ūdens - 10,66 ha, zem ceļiem - 3,12 ha un citas zemes -78,85 ha</t>
  </si>
  <si>
    <t>Ūdens: 0 ha, Atklāta augsne: 14.74 ha, Veģetācija: 68.96 ha</t>
  </si>
  <si>
    <t>ierīkotas ūdensnotekas aizsargjoslas teritorija, ceļa servitūta teritorija, ūdensteces aizsargjoslas teritorija</t>
  </si>
  <si>
    <t>Kadastra vienībā ir notikusi daļēji dabiskā atjaunošanās, bet daļēji saglabājies degradēts purvs 46,13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Optimāls revitalizācijas veids noskaidrojams, veicot papildus izpēti par atlikušā kūdras slāņa īpašībām un pagulošo nogulumu filtrācijas īpašībām. Dažādas zemes vienības daļas var būt piemērotas renaturalizācijai, apmežošanai, ogu kultūru vai paludikultūru ierīkošanai vai ūdenskrātuvju ierīkošanai. revitalizācijas plānā jāprecizē attīstāmā platība, jo tā ir aprēķināta matemātiski un var atšķirties no situācijas dabā</t>
  </si>
  <si>
    <t>POLĪŠU PURVS</t>
  </si>
  <si>
    <t>K11095</t>
  </si>
  <si>
    <t>2.25*</t>
  </si>
  <si>
    <t>5.14*</t>
  </si>
  <si>
    <t>Māls, smilts*</t>
  </si>
  <si>
    <t>P121</t>
  </si>
  <si>
    <t>Polīšu purvs</t>
  </si>
  <si>
    <t>495</t>
  </si>
  <si>
    <t>11095</t>
  </si>
  <si>
    <t>62840050148</t>
  </si>
  <si>
    <t>62840050208</t>
  </si>
  <si>
    <t>Kuldīgas nov., Rumbas pag.</t>
  </si>
  <si>
    <t>meži - 14,5 ha, krūmāji 0,1 ha, zeme zem ūdens 0,1 ha</t>
  </si>
  <si>
    <t>Ventas ieleja</t>
  </si>
  <si>
    <t>NĪVKIS nav reģistrēti; pēc TP ekspluatācijas aizsargjoslas teritorija gar elektronisko sakaru tīklu gaisvadu līniju</t>
  </si>
  <si>
    <t>Venta</t>
  </si>
  <si>
    <t>Zemes vienība ir apmežota, revitalizācijas pasākumi nav nepieciešami</t>
  </si>
  <si>
    <t>62840050308</t>
  </si>
  <si>
    <t>Mežizstrāde; kokmateriālu, būvmateriālu un sanitārtehnikas ierīču vairumtirdzniecība</t>
  </si>
  <si>
    <t>lauksaimniecībā izmantojamā zeme 6,07 ha, meži 11,73 ha, krūmāji 0,38 ha, zeme zem ūdens 2,06 ha, zeme zem ceļiem 0,06 ha</t>
  </si>
  <si>
    <t>Izcirtums: 0.076 ha, revitalizēta platība: 0 ha, Sūnu purvs: 0 ha, Pārejas purvs: 0 ha, Zāļu purvs: 0 ha</t>
  </si>
  <si>
    <t>Ūdens: 0 ha, Atklāta augsne: 0.38 ha, Veģetācija: 1.36 ha</t>
  </si>
  <si>
    <t>NĪVKIS nav reģistrēti;</t>
  </si>
  <si>
    <t>Vadoties pēc reljefa modeļa un 7. cikla LĢIA ortofoto datiem, teritorija ir dabiski renaturlizējusies un papildus revitalizācijas pasākumi nav nepieciešami</t>
  </si>
  <si>
    <t>62840070040</t>
  </si>
  <si>
    <t>lauksaimniecībā izmantojamā zeme 0,63 ha, meži 8,66 ha, zeme zem ūdens 1,89 ha, pārējās zeme 0,05 ha</t>
  </si>
  <si>
    <t>Ūdens: 0 ha, Atklāta augsne: 0.24 ha, Veģetācija: 1.42 ha</t>
  </si>
  <si>
    <t>Nefunkcionējošs*
Nefunkcionējoša***</t>
  </si>
  <si>
    <t>62840070208</t>
  </si>
  <si>
    <t>meži 2,78 ha</t>
  </si>
  <si>
    <t>Izcirtums: 0.291 ha, revitalizēta platība: 0 ha, Sūnu purvs: 0 ha, Pārejas purvs: 0 ha, Zāļu purvs: 0 ha</t>
  </si>
  <si>
    <t>Ūdens: 0 ha, Atklāta augsne: 0 ha, Veģetācija: 0.27 ha</t>
  </si>
  <si>
    <t>aizsargjoslas teritorija gar elektrisko tīklu gaisvadu līniju ārpus pilsētām un ciemiem, kā arī pilsētu lauku teritorijās - 0,55 ha</t>
  </si>
  <si>
    <t xml:space="preserve">28604524 Dainis, Neatbildēja uz zvanu </t>
  </si>
  <si>
    <t>Kūdras atradnē ietilpstošajā kadastra vienībā saskaņā ar VMD mežaudžu plānu ir attīstījušās bērzu briestaudze un pieaugusi apšu audze, revitalizācijas pasākumi nav nepieciešami</t>
  </si>
  <si>
    <t>R, veģetācijas monitorings</t>
  </si>
  <si>
    <t>SARĀJU PŪŅU PURVS</t>
  </si>
  <si>
    <t>K16834</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</si>
  <si>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</si>
  <si>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</si>
  <si>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</si>
  <si>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</si>
  <si>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Mālsmilts, smilts</t>
  </si>
  <si>
    <t>Grīva</t>
  </si>
  <si>
    <t>P127</t>
  </si>
  <si>
    <t>Sārāju pūņu purvs</t>
  </si>
  <si>
    <t>200</t>
  </si>
  <si>
    <t>16834</t>
  </si>
  <si>
    <t>88370120004</t>
  </si>
  <si>
    <t>Talsu nov., Ārlavas pag.</t>
  </si>
  <si>
    <t>Ūdens: 0 ha, Atklāta augsne: 6.46 ha, Veģetācija: 5.46 ha</t>
  </si>
  <si>
    <t>Mikroliegums 3232</t>
  </si>
  <si>
    <t>1. Sabiedrība ar ierobežotu atbildību "ZIBU Ventspils" Reģ. Nr. 41203011205
28.08.2002 - 27.08.2027 (anulēta 06.12.2018)
Lic nr 8/228 
2. Sabiedrība ar ierobežotu atbildību "ZIBU Ventspils" Reģ. Nr. 41203011205
27.10.2017 - 31.07.2022
Lic nr CS17ZD0297</t>
  </si>
  <si>
    <t>11.10.2022 - 31.10.2027
Lic nr AP22ZD0164</t>
  </si>
  <si>
    <t>V1398</t>
  </si>
  <si>
    <t>Daļā dotās zemes vienības notiek ogu kultūru audzēšana. Atlikušās kūdras slāņa biezums ir 2,67 m, kur augšdaļu veido augstā tipa kūdra ar pH 3,2. Pēc pieejamās informācijas visā zemes vienībā ir līdzīgas kūdras īpašības un hidroloģiskie apstākļi, attiecīgi optimāls izmantošanas veids ir ogu kultūru audzēšana</t>
  </si>
  <si>
    <t>88370120009</t>
  </si>
  <si>
    <t>Ūdens: 0 ha, Atklāta augsne: 0.02 ha, Veģetācija: 0 ha</t>
  </si>
  <si>
    <t xml:space="preserve">Sabiedrība ar ierobežotu atbildību "ZIBU Ventspils" Reģ. Nr. 41203011205
28.08.2002 - 27.08.2027 (anulēta 06.12.2018)
Lic nr 8/228 </t>
  </si>
  <si>
    <t>Zemes vienība ir novadgrāvis. revitalizācijas pasākumi nav nepieciešami</t>
  </si>
  <si>
    <t>88370120058</t>
  </si>
  <si>
    <t>lauksaimniecība un ūdens teritorija</t>
  </si>
  <si>
    <t>Ūdens: 0 ha, Atklāta augsne: 2.24 ha, Veģetācija: 6.8 ha</t>
  </si>
  <si>
    <t>Daļā dotās zemes vinības notiek ogu kultūru audzēšana un ierīkota ūdenskrātuve. Atlikušās kūdras slāņa biezums ir 2,67 m, kur augšdaļu veido augstā tipa kūdra ar pH 3,2. Optimāls izmantošanas veids ir turpināt uzsāktās darbības</t>
  </si>
  <si>
    <t>SĀRNATES</t>
  </si>
  <si>
    <t>K10897</t>
  </si>
  <si>
    <t>1.53*</t>
  </si>
  <si>
    <t>7*</t>
  </si>
  <si>
    <t>sapropelis, saldūdens kaļķis, smilts*</t>
  </si>
  <si>
    <t>lQ4, mQ4lit,*</t>
  </si>
  <si>
    <t>Vičaka</t>
  </si>
  <si>
    <t>Sārnates</t>
  </si>
  <si>
    <t>67</t>
  </si>
  <si>
    <t>10897</t>
  </si>
  <si>
    <t>98500010123</t>
  </si>
  <si>
    <t>Ventspils nov., Jūrkalnes pag.</t>
  </si>
  <si>
    <t xml:space="preserve">Mežkopība un citas mežsaimniecības darbības </t>
  </si>
  <si>
    <t>mežaimniecība</t>
  </si>
  <si>
    <t>z</t>
  </si>
  <si>
    <t>j</t>
  </si>
  <si>
    <t>Sārnates purvs</t>
  </si>
  <si>
    <t>Jūrkalnes pag. zemes vienība ar kadastra Nr. 98500010221 atrodas mežš 14,75h. kurā pašreiz saimnieciskā darbība nenotiek.</t>
  </si>
  <si>
    <t>Pāžupīte</t>
  </si>
  <si>
    <t xml:space="preserve">Privātam tiesību subjektam piederošs nek. īpašums, kura turpmākās izmantošanas veids ir tā īpašnieka kompetencē.   </t>
  </si>
  <si>
    <t>98500010244</t>
  </si>
  <si>
    <t>Mežu teritorija (M), Ūdeņu teritorija (Ū)</t>
  </si>
  <si>
    <t>Ūdens: 0 ha, Atklāta augsne: 60.09 ha, Veģetācija: 66.74 ha</t>
  </si>
  <si>
    <t>Jūrkalnes pag. zemes vienība ar kadastra Nr. 98500010244 atrodas mežš 145,16h., purvi 2,59h., zem ūdens 141,13h., zivju dīķi 134,62h. Informācija par saimniecisko darbību nav.</t>
  </si>
  <si>
    <t>Sārnate</t>
  </si>
  <si>
    <t>Kadastra vienība lielā mērā ir renaturalizēta vai izveidojušās ūdens krātuves. Atlikušā kūdras slāņa biezums ir 1,3 m, tā augšējo daļu veido zemā tipa kūdra ar pH 7,0. Atlikušajām degradētajām platībām optimāls revitalizācijas veids ir renaturalizācija vai ūdens krātuves veidošana</t>
  </si>
  <si>
    <t>98780070059</t>
  </si>
  <si>
    <t>98780070080</t>
  </si>
  <si>
    <t>Ventspils nov., Užavas pag.</t>
  </si>
  <si>
    <t>Mežkopība</t>
  </si>
  <si>
    <t>Mežu teritorija (M), Lauksaimniecības teritorija (L3)</t>
  </si>
  <si>
    <t>Užavas pag. Zemes vienība ar kadastra Nr. 98780070080 atrodas mežš 7,8h. kurā saimnieciskā darbība pašreiz nenotiek.</t>
  </si>
  <si>
    <t>98900050080</t>
  </si>
  <si>
    <t>Ventspils nov., Ziru pag.</t>
  </si>
  <si>
    <t>Pašreiz saimnieciskā darbība nenotiek</t>
  </si>
  <si>
    <t>SKRUNDAS</t>
  </si>
  <si>
    <t>K11308</t>
  </si>
  <si>
    <t>180.02</t>
  </si>
  <si>
    <t>1.27*
0.25-1.27**</t>
  </si>
  <si>
    <t>zemais*
Zema tipa zāļu**</t>
  </si>
  <si>
    <t>25*
25-40**</t>
  </si>
  <si>
    <t>0.25*
0.20-0.30**</t>
  </si>
  <si>
    <t>Nefunkcionējošs*
Funkcionējošs**</t>
  </si>
  <si>
    <t>Smilts*
Aleirītiska smilts</t>
  </si>
  <si>
    <t>lgQ3ltv, aQ3ltv, aQ4</t>
  </si>
  <si>
    <t>Skrundas</t>
  </si>
  <si>
    <t>595</t>
  </si>
  <si>
    <t>11308</t>
  </si>
  <si>
    <t>62090040003</t>
  </si>
  <si>
    <t>Kuldīgas nov., Skrundas pag.</t>
  </si>
  <si>
    <t>lauksaimniecībā izmantojamā zeme 4,9952 ha; meži 4,9786 ha, krūmāji 1,2414 ha, zeme zem ūdens ,03768 ha, zeme zem ēkām un pagalmiem 1,62 ha</t>
  </si>
  <si>
    <t>Lauksaimniecības teritorija (L); Mežu teritorija (M) un Tehniskās apbūves teritorija (TA)</t>
  </si>
  <si>
    <t>Skrundas zivju dīķi</t>
  </si>
  <si>
    <t>aizsargjoslas teritorija ap gāzesvadu, gāzesvada diametrs līdz 300 mm - 2,9396 ha; ekspluatācijas aizsargjoslas teritorija gar valsts galvenajiem autoceļiem lauku apvidos - 2,4028 ha;ekspluatācijas aizsargjoslas teritorija gar elektronisko sakaru tīklu gaisvadu līniju - 0,1419 ha; ekspluatācijas aizsargjoslas teritorija ap elektrisko tīklu gaisvadu līniju pilsētās un ciemos ar nominālo spriegumu līdz 20 kilovoltiem - 0,0455 ha; ekspluatācijas aizsargjoslas teritorija ap elektrisko tīklu gaisvadu līniju pilsētās un ciemos ar nominālo spriegumu līdz 20 kilovoltiem - 0,2373 ha, ekspluatācijas aizsargjoslas teritorija ap elektrisko tīklu gaisvadu līniju pilsētās un ciemos ar nominālo spriegumu līdz 20 kilovoltiem - 0,2158 ha; zemes īpašniekam nepiederoša būve vai būves daļa - 1,7591 ha</t>
  </si>
  <si>
    <t>Garūdene</t>
  </si>
  <si>
    <t>26491462 Sanita</t>
  </si>
  <si>
    <t>Kadastra vienība ir novadgrāvis. revitalizācijas pasākumi nav plānojami</t>
  </si>
  <si>
    <t>62820070014</t>
  </si>
  <si>
    <t>62820070018</t>
  </si>
  <si>
    <t>Kuldīgas nov., Rudbāržu pag.</t>
  </si>
  <si>
    <t>Kravu pārvadājumi pa autoceļiem; Automobiļu, piekabju un puspiekabju ražošana; Gatavo metālizstrādājumu ražošana, izņemot mašīnas un iekārtas; Nemetālisko minerālu izstrādājumu ražošana; Papīra un papīra izstrādājumu ražošana; Koksnes, koka un korķa izstrādājumu ražošana, izņemot mēbeles; salmu un pīto izstrādājumu ražošana; Zivsaimniecība; Mežsaimniecība un mežizstrāde; Augkopība un lopkopība, medniecība un saistītas palīgdarbības</t>
  </si>
  <si>
    <t>lauksaimniecībā izmantojamā zeme - 5,2 ha; krūmāji 2,0 ha, zeme zem ūdens 0,5 ha un pārējās zemes 0,4 ha</t>
  </si>
  <si>
    <t xml:space="preserve">Lauksaimniecības teritorija (L); Mežu teritorija (M) </t>
  </si>
  <si>
    <t>NĪVKIS: ekspluatācijas aizsargjoslas teritorija gar elektrisko tīklu gaisvadu līniju ārpus pilsētām un ciemiem ar nominālo spriegumu līdz 20 kilovoltiem - 0,4 ha; ekspluatācijas aizsargjoslas teritorija gar elektrisko tīklu gaisvadu līniju ārpus pilsētām un ciemiem ar nominālo spriegumu līdz 20 kilovoltiem- 0,5 ha; Pēc teritorijas plānojuma aizsargjosla valsts galvenajam autoceļam; ūdensobjekta aizsargjosla un maģistrālajam gāzes vadam</t>
  </si>
  <si>
    <t>Ir interese par revitalizāciju</t>
  </si>
  <si>
    <t>SLAMSTU</t>
  </si>
  <si>
    <t>K11639</t>
  </si>
  <si>
    <t>Augstā tipa sfagnu**</t>
  </si>
  <si>
    <t>15-20**</t>
  </si>
  <si>
    <t>0.25**</t>
  </si>
  <si>
    <t>Stāvošs, nefunkcionējošs**</t>
  </si>
  <si>
    <t>Smilts, sapropelis**</t>
  </si>
  <si>
    <t>lQ4</t>
  </si>
  <si>
    <t>Slamstu</t>
  </si>
  <si>
    <t>440</t>
  </si>
  <si>
    <t>11639</t>
  </si>
  <si>
    <t>64520020003</t>
  </si>
  <si>
    <t>64520020004</t>
  </si>
  <si>
    <t>Meži-5,2ha, zem ceļiem- 0,1 ha,</t>
  </si>
  <si>
    <t>Ūdens: 0 ha, Atklāta augsne: 0.04 ha, Veģetācija: 0.03 ha</t>
  </si>
  <si>
    <t>Bārtas meži</t>
  </si>
  <si>
    <t>Bārta</t>
  </si>
  <si>
    <t>V1219</t>
  </si>
  <si>
    <t>SVENTAS</t>
  </si>
  <si>
    <t>K11713</t>
  </si>
  <si>
    <t>Sventas</t>
  </si>
  <si>
    <t>447</t>
  </si>
  <si>
    <t>11713</t>
  </si>
  <si>
    <t>64840200026</t>
  </si>
  <si>
    <t>Meži - 9,0 ha, krūmāji - 5,9 ha, purvi - 7,6 ha, zem ūdens - 0,1 ha, zem ceļiem - 0,1 ha</t>
  </si>
  <si>
    <t>Sventājas upes ieleja</t>
  </si>
  <si>
    <t>tauvas joslas teritorija gar upi, ceļa servitūta teritorija, ūdensteces aizsargjoslas teritorija, dabas lieguma teritorija, ja tā nav iedalīta funkcionālajās zonās</t>
  </si>
  <si>
    <t>Sventāja</t>
  </si>
  <si>
    <t>64840200054</t>
  </si>
  <si>
    <t>64840200030</t>
  </si>
  <si>
    <t>Meži - 5,9 ha, purvi - 0,05 ha, zem ūdens - 0,04 ha, zem ceļiem - 0,05 ha</t>
  </si>
  <si>
    <t>64840140100</t>
  </si>
  <si>
    <t>64840200031</t>
  </si>
  <si>
    <t>Meži - 5,7 ha, zem ūdens - 0,1 ha, zem ceļiem - 0,1 ha</t>
  </si>
  <si>
    <t>64840200032</t>
  </si>
  <si>
    <t>LIZ - 9,37 ha, meži - 15,33 ha, zem ūdens - 0,36 ha, zem ceļiem - 0,62 ha, citas zemes - 0,87 ha</t>
  </si>
  <si>
    <t>aizsargjoslas teritorija gar elektrisko tīklu gaisvadu līniju ārpus pilsētām un ciemiem, kā arī pilsētu lauku teritorijās, ceļa servitūta teritorija</t>
  </si>
  <si>
    <t>64840200034</t>
  </si>
  <si>
    <t>LIZ - 15,19 ha, meži - 8,0 ha, krūmāji - 12,92 ha, purvi - 9,49 ha, zem ūdens - 3,6 ha, citas zemes - 17,6 ha</t>
  </si>
  <si>
    <t>Ūdens: 0 ha, Atklāta augsne: 0.02 ha, Veģetācija: 29.86 ha</t>
  </si>
  <si>
    <t>6450 Palieņu zālāji; 1,79 ha</t>
  </si>
  <si>
    <t>ūdensteces aizsargjoslas teritorija, tauvas joslas teritorija gar upi, regulētas ūdensnotekas (maģistrālā novadgrāvja) aizsargjoslas teritorija, dabas lieguma teritorija, ja tā nav iedalīta funkcionālajās zonās</t>
  </si>
  <si>
    <t>Kadastra vienībā pēc klasificēšanas datiem ir notikusi dabiskā atjaunošanās vai attīstījušies zālāji, ieskaitot ES nozīmes biotopu 6450 Palieņu zālāji. Zemes vienībā ir funkcionējošs grāvju tīkls, kas nodrošina piemērotus apstākļus zālāju biotopiem. Slēdzot meliorācijas sistēmu, būtu iespējams panākt renaturalizāciju</t>
  </si>
  <si>
    <t>64840200081</t>
  </si>
  <si>
    <t>LIZ - 8,65 ha, zem ūdens - 0,19 ha, zem ceļiem - 0,07 ha</t>
  </si>
  <si>
    <t>ceļa servitūta teritorija, ierīkotas ūdensnotekas aizsargjoslas teritorija</t>
  </si>
  <si>
    <t>TĪRLAUKU</t>
  </si>
  <si>
    <t>K11069</t>
  </si>
  <si>
    <t>117.80</t>
  </si>
  <si>
    <t>0.8*</t>
  </si>
  <si>
    <t>10*</t>
  </si>
  <si>
    <t>3.68*</t>
  </si>
  <si>
    <t>Smilts-grants ar oļiem*</t>
  </si>
  <si>
    <t>Ēnava</t>
  </si>
  <si>
    <t>Tīrlauku</t>
  </si>
  <si>
    <t>480</t>
  </si>
  <si>
    <t>11069</t>
  </si>
  <si>
    <t>62420100139</t>
  </si>
  <si>
    <t>Kuldīgas nov., Alsungas pag.</t>
  </si>
  <si>
    <t>meži - 18,36 ha, zeme zem ūdens 7,22 ha, zeme zem ceļiem 1,63 ha un pārējās zemes 25,48 ha</t>
  </si>
  <si>
    <t>Mežsaimniecībā izmantojamās teritorijas; Ieguves rūpniecībā izmantojamās teritorijas</t>
  </si>
  <si>
    <t>Izcirtums: 0 ha, revitalizēta platība: 0 ha, Sūnu purvs: 31.218 ha, Pārejas purvs: 0 ha, Zāļu purvs: 0 ha</t>
  </si>
  <si>
    <t>Ūdens: 0 ha, Atklāta augsne: 18.24 ha, Veģetācija: 25.18 ha</t>
  </si>
  <si>
    <t>Alsungas meži</t>
  </si>
  <si>
    <t>ceļa servitūta teritorija- 0,08 ha; ceļa servitūta teritorija - 1,46 ha</t>
  </si>
  <si>
    <t>Nē</t>
  </si>
  <si>
    <t>Ir interese, Apmežošana</t>
  </si>
  <si>
    <t>Muižupīte</t>
  </si>
  <si>
    <t>V1262</t>
  </si>
  <si>
    <t>Kadastra vienībā joslās gar kūdras izstrādes laukiem ir attīstījušies dažāda vecuma priežu un bērzi meži, bet dominē degradēts purvs 31,05 ha. Tas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augstums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</si>
  <si>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62420100140</t>
  </si>
  <si>
    <t>meži 20,98 ha, zeme zem ūdens 8,41 ha, zeme zem ceļiem 0,76 ha un pārējās zemes 30,75 ha</t>
  </si>
  <si>
    <t>Izcirtums: 0 ha, revitalizēta platība: 0 ha, Sūnu purvs: 36.072 ha, Pārejas purvs: 0 ha, Zāļu purvs: 0 ha</t>
  </si>
  <si>
    <t>Ūdens: 0 ha, Atklāta augsne: 28.45 ha, Veģetācija: 8.93 ha</t>
  </si>
  <si>
    <t>ceļa servitūta teritorija 0,63 ha</t>
  </si>
  <si>
    <t>Kadastra vienībā joslās gar kūdras izstrādes laukiem ir attīstījušies dažāda vecuma priežu un bērzi meži, bet dominē degradēts purvs 35,72 ha. Tas ir piemērots revitalizācijai. Pēc projekta LIFE REstore datiem teritorijā atlikušā kūdras slāņa biezums ir 0,8 m, tā augšējo daļu veido augstā purva kūdra ar pH 3,68. Zemes vienības reljefa augstums ir līdz 0,5 m augstāks nekā piegulošā teritorija, kur izvietoti susināti meži. Tātad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</si>
  <si>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62420100172</t>
  </si>
  <si>
    <t>Cita veida īpašu preču vairumtirdzniecības starpnieku darbība; Ķīmisko vielu vairumtirdzniecība; Degvielas, cietā, šķidrā un gāzveida kurināmā un līdzīgu produktu vairumtirdzniecība; Kūdras ieguve; Kravu pārvadājumi pa autoceļiem; Nespecializētā vairumtirdzniecība; Kravu dzelzceļa transports; Ar pārējo ieguves rūpniecību saistītās palīgdarbības ; Pārējo organisko ķīmisko pamatvielu ražošana</t>
  </si>
  <si>
    <t>meži 2,6 ha, purvi 2,26 ha, zeme zem ūdens 0,41 ha</t>
  </si>
  <si>
    <t>Izcirtums: 0.153 ha, revitalizēta platība: 0 ha, Sūnu purvs: 0 ha, Pārejas purvs: 0 ha, Zāļu purvs: 0 ha</t>
  </si>
  <si>
    <t>Ūdens: 0 ha, Atklāta augsne: 0.87 ha, Veģetācija: 1.65 ha</t>
  </si>
  <si>
    <t>Mikroliegums 2007</t>
  </si>
  <si>
    <t>1,5 - 3ha audzē lielogu dzērvenes;</t>
  </si>
  <si>
    <t xml:space="preserve">Ir ieniteresētība,  plāno iegūt kūdru 0,5m dziļumā, vēlāk veikt revitalizāciju un audzēt lielogu dzērvenes/mellenes </t>
  </si>
  <si>
    <t xml:space="preserve">Labprāt saņemtu padziļinātāku informāciju </t>
  </si>
  <si>
    <t>Zemes vienībā ir ogulāju (dzērveņu) platības. revitalizācija šobrīd nav nepieciešama.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</si>
  <si>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62420100173</t>
  </si>
  <si>
    <t>meži 3,94 ha, purvi 16,76 ha, zeme zem ūdens 0,56 ha, zeme zem ceļiem 0,35 ha un pārējās zemes 0,34 ha</t>
  </si>
  <si>
    <t>Izcirtums: 0.151 ha, revitalizēta platība: 0 ha, Sūnu purvs: 0 ha, Pārejas purvs: 0 ha, Zāļu purvs: 0 ha</t>
  </si>
  <si>
    <t>Ūdens: 0 ha, Atklāta augsne: 13.17 ha, Veģetācija: 3.04 ha</t>
  </si>
  <si>
    <t>ceļa servitūta teritorija - 0,35 ha</t>
  </si>
  <si>
    <t>Ir ieinteresētība, plāno iegūt kūdru 0,5m dziļumā, vēlāk veikt revitalizāciju un audzēt lielogu dzērvenes/mellenes</t>
  </si>
  <si>
    <t>Kadastra vienībā dominē degradēts purvs, kas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</si>
  <si>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98500030106</t>
  </si>
  <si>
    <t>Ūdens: 0 ha, Atklāta augsne: 0.86 ha, Veģetācija: 0.82 ha</t>
  </si>
  <si>
    <t>Nekustamais īpašums atrodas Ventspils novadā, nav informācija</t>
  </si>
  <si>
    <t>Zemes vienībā nelielā platībā ir ogulāju (dzērveņu) platības, bet ir arī degradēts purvs.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</si>
  <si>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R, veģetācijas monitorings, DAP</t>
  </si>
  <si>
    <t>UMUĻU</t>
  </si>
  <si>
    <t>K11226</t>
  </si>
  <si>
    <t>SIA "Panbalt"
22.04.1999 - 20.08.2003
Lic nr 8/91</t>
  </si>
  <si>
    <t>3.5*
0.5**</t>
  </si>
  <si>
    <t>augstais*
Zemā**</t>
  </si>
  <si>
    <t>33*
33**</t>
  </si>
  <si>
    <t>0.4*
0.4**</t>
  </si>
  <si>
    <t>Funkcionējoša*
nefunkcionējoši**</t>
  </si>
  <si>
    <t>Smilts-grants ar oļiem*
Smilts, grants**</t>
  </si>
  <si>
    <t>P108</t>
  </si>
  <si>
    <t>Umuļu</t>
  </si>
  <si>
    <t>456</t>
  </si>
  <si>
    <t>11226</t>
  </si>
  <si>
    <t>62720040061</t>
  </si>
  <si>
    <t>Kuldīgas nov., Padures pag.</t>
  </si>
  <si>
    <t>meži 4,56 ha, zeme zem ūdnes 0,5 ha un pārējās zemes 1,26 ha</t>
  </si>
  <si>
    <t>Nav reģistrēti NĪVKIS</t>
  </si>
  <si>
    <t>Daļa ir dabas vērtības, lauces, daļā saimnieciskā darbība mežs</t>
  </si>
  <si>
    <t>Ir interese, bet nevar šobrīd pateikt, kādā apmērā (ha)</t>
  </si>
  <si>
    <t>Tumšais valks</t>
  </si>
  <si>
    <t>Mārcis 28240054</t>
  </si>
  <si>
    <t>Kadastra vienības lielākā daļa ir ārpus kūdras atradnes. Kūdras atradnē ietilpstošajā kadastra vienībā attīstījusies bērzu briestaudze, revitalizācija nav nepieciešama</t>
  </si>
  <si>
    <t>62720050323</t>
  </si>
  <si>
    <t>meži 0,8 ha, zeme zem ūdens 0,3 ha, pārējās zeme 3,2 ha</t>
  </si>
  <si>
    <t xml:space="preserve">NĪVKIS: ceļa servitūta teritorija - 0,14 ha, atbilstoši teritorijas plānojumam; aizsargjosla  pašvaldību autoceļiem </t>
  </si>
  <si>
    <t>Netiek veikta saimnieciskā darbība</t>
  </si>
  <si>
    <t>Ir ieinteresētība</t>
  </si>
  <si>
    <t>1.47*</t>
  </si>
  <si>
    <t>6.8*</t>
  </si>
  <si>
    <t>lgQ3ltv,*</t>
  </si>
  <si>
    <t>Kontakpersona Edgars Barons 29431233</t>
  </si>
  <si>
    <t>UPATNIEKU</t>
  </si>
  <si>
    <t>K11337</t>
  </si>
  <si>
    <t>84580040020</t>
  </si>
  <si>
    <t>Saldus nov., Jaunlutriņu pag.</t>
  </si>
  <si>
    <t>Krimelde</t>
  </si>
  <si>
    <t>Upatnieku</t>
  </si>
  <si>
    <t>547</t>
  </si>
  <si>
    <t>LAD, Lauku bloka karte</t>
  </si>
  <si>
    <t>Zeme, uz kuras galvenā saimnieciskā darbība ir lauksaimniecība Robežplānā: LIZ, meži, citas zemes</t>
  </si>
  <si>
    <t>Daļa Lauku zeme, daļa mežu teritorija</t>
  </si>
  <si>
    <t>Ūdens: 0 ha, Atklāta augsne: 0.01 ha, Veģetācija: 0.26 ha</t>
  </si>
  <si>
    <t>Mikroliegums 1829</t>
  </si>
  <si>
    <t>Aizsargjosla gar autoceļu V1147, gar ūdensnotekām, gar elektriskajiem tīkliem</t>
  </si>
  <si>
    <t>Pēc īpašnieces teiktā šajā teritorijā detalizēti veikti pētījumi. 2019.g. Restore LIFE projekta ietvaros  Degradēto purvu atbildīga apsaimniekošana un ilgtspējīga izmantošana Latvijā atrodu Upatnieku purvu.</t>
  </si>
  <si>
    <t>Apsekots 27.04.2025.</t>
  </si>
  <si>
    <t>Kadastra vienības lielākā daļa ir ārpus kūdras atradnes robežām un revitalizācijas plāna izstrādāšanai netiek atbalstīta</t>
  </si>
  <si>
    <t>11337</t>
  </si>
  <si>
    <t>84580040056</t>
  </si>
  <si>
    <t>lauksaimniecība zs Grīvas</t>
  </si>
  <si>
    <t>LAD, daļa Lauku bloku karte, ganības</t>
  </si>
  <si>
    <t>Zeme, uz kuras galvenā saimnieciskā darbība ir lauksaimniecība. Robežplānā: LIZ, meži, zeme zem ūde'ņiem, zem ceļiem,citas zemes</t>
  </si>
  <si>
    <t>Ūdens: 0 ha, Atklāta augsne: 0.2 ha, Veģetācija: 40.4 ha</t>
  </si>
  <si>
    <t>Aizsargjosla gar Ēdu, ūdensnoteku</t>
  </si>
  <si>
    <t>https://ozols.gov.lv/kartes/apps/MapSeries/index.html?appid=5e96f7ecdf8e40929d3b4928eab6e21e</t>
  </si>
  <si>
    <t>Kadastra vienībā saskaņā ar VMD mežaudžu plānu ir attīstījušies vidēja vecuma bērzu meži, daļēji ir notikusi dabiskā atjaunošanās vai ierīkoti zālāji lopu ganīšanai vai pļaušanai. revitalizācijas pasākumi nav nepieciešami</t>
  </si>
  <si>
    <t>84580050045</t>
  </si>
  <si>
    <t>lauksaimniecība, zs Grīvas</t>
  </si>
  <si>
    <t>LAD, daļa Lauku bloku karte</t>
  </si>
  <si>
    <t>Zeme, uz kuras galvenā saimnieciskā darbība ir lauksaimniecība, Robežplānā: LIZ, meži, krūmāji, purvi,zeme zem ēkām, citas zemes</t>
  </si>
  <si>
    <t>Lauku zeme, daļa mežu teritorija</t>
  </si>
  <si>
    <t>Ūdens: 0 ha, Atklāta augsne: 0.83 ha, Veģetācija: 6.85 ha</t>
  </si>
  <si>
    <t>z*</t>
  </si>
  <si>
    <t>Aizsargjosla gar ūdensnoteku, elektriskajiem tīkliem</t>
  </si>
  <si>
    <t>0.75*</t>
  </si>
  <si>
    <t>6.4*</t>
  </si>
  <si>
    <t>Kūdras atradnē ietilpstošajā kadastra vienībā daļēji ir notikusi dabiskā atjaunošanās vai ierīkoti zālāji lopu ganīšanai vai pļaušanai. revitalizācijas pasākumi nav nepieciešami</t>
  </si>
  <si>
    <t>UZKULES (BRANDA)</t>
  </si>
  <si>
    <t>K10766</t>
  </si>
  <si>
    <t>Paju sabiedrība "Pope"
23.05.2000 - 22.05.2010
Lic nr 8/159</t>
  </si>
  <si>
    <t>Uzkules (Branda)</t>
  </si>
  <si>
    <t>22</t>
  </si>
  <si>
    <t>10766</t>
  </si>
  <si>
    <t>98560010041</t>
  </si>
  <si>
    <t>Ventspils nov., Popes pag.</t>
  </si>
  <si>
    <t>Pašvaldībā nav informācijas</t>
  </si>
  <si>
    <t>Lauksaimniecības teritorija (L), Mežu teritorija (M)</t>
  </si>
  <si>
    <t>Mikroliegums 2366</t>
  </si>
  <si>
    <t>applūstošā teritorija</t>
  </si>
  <si>
    <t>pļauj, nekas nenotiek</t>
  </si>
  <si>
    <t>Rinda</t>
  </si>
  <si>
    <t>P77</t>
  </si>
  <si>
    <t>Kadastra vienības lielākā daļa ir ārpus kūdras atradnes robežām. Tā pamatā ir novadgrāvis. revitalizācijas plāna izstrādāšanai netiek atbalstīta</t>
  </si>
  <si>
    <t>98560010101</t>
  </si>
  <si>
    <t>lauksaimniecība     mežsaimniecība</t>
  </si>
  <si>
    <t>Ūdens: 0 ha, Atklāta augsne: 1.36 ha, Veģetācija: 21.41 ha</t>
  </si>
  <si>
    <t>Mikroliegums 2256</t>
  </si>
  <si>
    <t xml:space="preserve">Valstij piederošs nek. īpašums, kura turpmākās izmantošanas veids ir LVM kompetencē.   </t>
  </si>
  <si>
    <t>Kadastra vienībā saskaņā ar klasificēšanas datiem ir notikusi dabiskā atjaunošanās un daļēji zālāju ierīkošana. Purva videi raksturīgo apstākļu nodrošināšanai var veikt revitalizāciju. Pēc projekta LIFE REstore datiem teritorijā atlikušā kūdras slāņa biezums ir 0,75 m, tā augšdaļu veido zemā tipa kūdra ar pH 6,4. Teritorijā ir iespējama aplūšana, jo tā atrodas Rindas upes palienā. Teritorijā iespējams nodrošināt atbilstošu hidroloģisko režīmu renaturalizācijai un paludikultūrām, bet applūšanas risks padara nepiemērotu apmežošanai vai ogulājiem. Ogulāju ierīkošanu ierobežo arī relatīvi augstā kūdras pH vērtība.</t>
  </si>
  <si>
    <t>LATGALES PLĀNOŠANAS REGIONS</t>
  </si>
  <si>
    <t>44</t>
  </si>
  <si>
    <t>45</t>
  </si>
  <si>
    <r>
      <rPr>
        <b/>
        <i/>
        <sz val="12"/>
        <color rgb="FF262626"/>
        <rFont val="Times New Roman"/>
      </rPr>
      <t xml:space="preserve">Kūdras ieguves (19.-21.gs) ietekmēto platību raksturojums, ha </t>
    </r>
    <r>
      <rPr>
        <i/>
        <sz val="12"/>
        <color rgb="FF262626"/>
        <rFont val="Times New Roman"/>
      </rPr>
      <t>(LIFE RESTORE dati)</t>
    </r>
  </si>
  <si>
    <r>
      <rPr>
        <b/>
        <sz val="12"/>
        <color theme="1"/>
        <rFont val="Times New Roman"/>
      </rPr>
      <t>Zemes vienības kadastra apzīmējums</t>
    </r>
    <r>
      <rPr>
        <i/>
        <sz val="12"/>
        <color theme="1"/>
        <rFont val="Times New Roman"/>
      </rPr>
      <t xml:space="preserve">  (pievieno visus ar vēst.purvu saistītos kadastrus)</t>
    </r>
  </si>
  <si>
    <r>
      <rPr>
        <b/>
        <sz val="12"/>
        <color theme="1"/>
        <rFont val="Times New Roman"/>
      </rPr>
      <t xml:space="preserve">Purva/kūdras tips </t>
    </r>
    <r>
      <rPr>
        <i/>
        <sz val="12"/>
        <color theme="1"/>
        <rFont val="Times New Roman"/>
      </rPr>
      <t xml:space="preserve">(kamerāli pēc esošajiem datiem) </t>
    </r>
  </si>
  <si>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</si>
  <si>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</si>
  <si>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</si>
  <si>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BAIDEĻU</t>
  </si>
  <si>
    <t>3.65*</t>
  </si>
  <si>
    <t>6.23*</t>
  </si>
  <si>
    <t>māls, smilšains māls*</t>
  </si>
  <si>
    <t>Baideļu</t>
  </si>
  <si>
    <t>76580060006</t>
  </si>
  <si>
    <t>Preiļu nov., Preiļu pag.</t>
  </si>
  <si>
    <t>LATGALES</t>
  </si>
  <si>
    <t>mežs,krūmāji, purvs,ūdens objektu zeme</t>
  </si>
  <si>
    <t>Lauksaimniecības teritorija, Mežu teritorija</t>
  </si>
  <si>
    <t>ZEMAIS (ZĀĻU) PURVS (informācija no https://ozols.gov.lv/kartes/rest/services/Hosted/UrbumiPDFSHP/FeatureServer/0/1/attachments/70</t>
  </si>
  <si>
    <t>Mikroliegums 202</t>
  </si>
  <si>
    <t>ūdensnotekas (ūdensteču regulēta posma un speciāli raktas gultnes), kā arī uz tās esošas hidrotehniskas būves un ierīces ekspluatācijas aizsargjoslas teritorija meža zemēs un ceļa servitūta teritorija</t>
  </si>
  <si>
    <t>Lauksaimnieciskā un mežsaimnieciskā darbība</t>
  </si>
  <si>
    <t>Rūbežneica</t>
  </si>
  <si>
    <t>P58</t>
  </si>
  <si>
    <t>4565</t>
  </si>
  <si>
    <t>76580060032</t>
  </si>
  <si>
    <t>LIZ</t>
  </si>
  <si>
    <t>Ūdens: 0 ha, Atklāta augsne: 0 ha, Veģetācija: 0.25 ha</t>
  </si>
  <si>
    <t>ceļa servitūta teritorija 0,15 ha un ceļa servitūta teritorija 0,05 ha</t>
  </si>
  <si>
    <t xml:space="preserve">Kadastra vienībā pēc klasificēšanas datiem ir daļēji attīstījies koku apaugums, bet daļa ir degradēts purvs 0,04 ha. Tik niecīgai platībai neatmaksājas izstrādāt revitalizācijas plānu </t>
  </si>
  <si>
    <t>76580060035</t>
  </si>
  <si>
    <t>mežs, krūmāji</t>
  </si>
  <si>
    <t>76580060233</t>
  </si>
  <si>
    <t>76580060230</t>
  </si>
  <si>
    <t>76580060002</t>
  </si>
  <si>
    <t>Ūdens: 0 ha, Atklāta augsne: 0.3 ha, Veģetācija: 14.89 ha</t>
  </si>
  <si>
    <t>ierīkotas ūdensnotekas aizsargjoslas teritorija un ceļa servitūta teritorija</t>
  </si>
  <si>
    <t>Kadastra vienībā saskaņā ar VMD mežaudžu plānu dominē vidēja vecuma bērzu audzes un samērā lielā platībā arī egļu jaunaudzes. Pārējo teritoriju aizņem dabiski atjaunojusies platība un nedaudz arī degradēts purvs 1,23 ha, kas ir piemērots revitalizācijai. Pēc projekta LIFE REstore datiem teritorijā atlikušā kūdras slāņa biezums ir 3,65 m, tā augšējo daļu veido vāji skāba (pH 6,23) augstā tipa kūdra. Mērījumi raksturo apstākļus šinī zemes vienībā. Pēc zemes virsmas modeļa datiem apstākļi ir piemēroti apmežošanai un ogulāju (lielogu melleņu) ierīkošanai. Mazākā mērā - renaturalizācijai vai paludikultūrām, jo reljefs veido lēzenu nogāzi (līdz 5 m/km). revitalizācijas plānā jāprecizē attīstības platība, kas šobrīd ir aprēķināta matemātiski un var atšķirties no situācijas dabā</t>
  </si>
  <si>
    <t>76580060241</t>
  </si>
  <si>
    <t>LIZ, mežs, pārējā zeme</t>
  </si>
  <si>
    <t>ceļa servitūta teritorija 0,1 ha,ceļa servitūta teritorija 0,1 ha, ceļa servitūta teritorija 0,09 ha</t>
  </si>
  <si>
    <t>nefunkcionējoša
Daļēja ietekme***</t>
  </si>
  <si>
    <t>V752</t>
  </si>
  <si>
    <t>Kūdras atradnes robežās atrodas neliela daļa zemes vienības, revitalizācijas plāna izstrādāšanai netiek atbalstīta</t>
  </si>
  <si>
    <t>76580020114</t>
  </si>
  <si>
    <t>mežs, pārējā zeme</t>
  </si>
  <si>
    <t>Ūdens: 0 ha, Atklāta augsne: 0.84 ha, Veģetācija: 6.29 ha</t>
  </si>
  <si>
    <t xml:space="preserve">ierīkotas ūdensnotekas aizsargjoslas teritorija,ceļa servitūta teritorija 0,1 ha, ceļa servitūta teritorija 0,03 ha, </t>
  </si>
  <si>
    <t>Kadastra vienībā saskaņā ar VMD mežaudžu plānu attīstījušās vidēja vecuma bērzu audzes, kuras atdala lauces. revitalizācija nav nepieciešama</t>
  </si>
  <si>
    <t>76580060082</t>
  </si>
  <si>
    <t xml:space="preserve">BURKŠU </t>
  </si>
  <si>
    <t>4.42*</t>
  </si>
  <si>
    <t>3.83*</t>
  </si>
  <si>
    <t>Ezers</t>
  </si>
  <si>
    <t>P61</t>
  </si>
  <si>
    <t>Burkšu</t>
  </si>
  <si>
    <t>5588</t>
  </si>
  <si>
    <t>13655</t>
  </si>
  <si>
    <t>60880020049</t>
  </si>
  <si>
    <t>Krāslavas nov., Skaistas pag.</t>
  </si>
  <si>
    <t>Dabīgi apmežojusies</t>
  </si>
  <si>
    <t>meža teritorija</t>
  </si>
  <si>
    <t>Izcirtums: 0.004 ha, revitalizēta platība: 0 ha, Sūnu purvs: 0 ha, Pārejas purvs: 0 ha, Zāļu purvs: 0 ha</t>
  </si>
  <si>
    <t>Ojatu ezers</t>
  </si>
  <si>
    <t>Sīvers</t>
  </si>
  <si>
    <t>V632</t>
  </si>
  <si>
    <t>60880060273</t>
  </si>
  <si>
    <t>Lielākā daļa l/s izmantošana, lauka mala dabīgi apmežojusies</t>
  </si>
  <si>
    <t>lauksaimniecības zeme</t>
  </si>
  <si>
    <t>60880020167</t>
  </si>
  <si>
    <t>60880020134</t>
  </si>
  <si>
    <t>Ūdens: 0 ha, Atklāta augsne: 2.57 ha, Veģetācija: 10.41 ha</t>
  </si>
  <si>
    <t>7120 Degradēti augstie purvi, kuros iespējama vai noris dabiskā atjaunošanās; 4,0 ha</t>
  </si>
  <si>
    <t>Kūdras atradnē ietilpstošajā kadastra vienībā saskaņā ar VMD mežaudžu plānu ir daļēji attīstījies vidēja vecuma bērzu mežs un priežu jaunaudze, kā arī tā pilnībā ieskauj ES nozīmes biotopa 7120 Degradēti augstie purvi poligonu. Atlikusī daļa ir degradēts purvs 1,64 ha, kas ir piemērots revitalizācijai. Pēc projekta LIFE REstore datiem teritorijā atlikušā kūdras slāņa biezums ir 4,42 m, tā augšējo daļu veido stipri skāba (pH 3,83)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</si>
  <si>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ČERNOSTJES</t>
  </si>
  <si>
    <t>K16485, K16491</t>
  </si>
  <si>
    <t>2.9*</t>
  </si>
  <si>
    <t>4.33*</t>
  </si>
  <si>
    <t>0.3*</t>
  </si>
  <si>
    <t>Liska</t>
  </si>
  <si>
    <t>A13</t>
  </si>
  <si>
    <t>Černostjes</t>
  </si>
  <si>
    <t>4478</t>
  </si>
  <si>
    <t>16485</t>
  </si>
  <si>
    <t>78520050125</t>
  </si>
  <si>
    <t>Rēzeknes nov., Feimaņu pag.</t>
  </si>
  <si>
    <t>Mežu teritorija (M)
Lauksaimniecības teritorija (L) - nelielā daļā
Ūdeņu teritorija (Ū) - nelielā daļā</t>
  </si>
  <si>
    <t>Ūdens: 0 ha, Atklāta augsne: 41.75 ha, Veģetācija: 48.9 ha</t>
  </si>
  <si>
    <t>Mikroliegums 2178</t>
  </si>
  <si>
    <t>Kadastra vienībā lielākajā daļā veic ogu audzēšanu, tomēr neliela platība ir joprojām degradēts purvs 27,04 ha, kas ir piemērots revitalizācijai. Pēc projekta LIFE REstore datiem purvā atlikušā kūdras slāņa biezums ir 2,9 m, tā augšējo daļu veido skāba (pH 4,33)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</si>
  <si>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78700070283</t>
  </si>
  <si>
    <t>Rēzeknes nov., Maltas pag.</t>
  </si>
  <si>
    <t>Mežu teritorija (M)
Lauksaimniecības teritorija (L)
Ūdeņu teritorija (Ū) - nelielā daļā</t>
  </si>
  <si>
    <t>EZERA (CISKĀDU II)</t>
  </si>
  <si>
    <t>K16356</t>
  </si>
  <si>
    <t>Morēnas smilšmāls, māls</t>
  </si>
  <si>
    <t>Leičupe</t>
  </si>
  <si>
    <t>P59</t>
  </si>
  <si>
    <t>Ezera(Ciskādu II)</t>
  </si>
  <si>
    <t>4370</t>
  </si>
  <si>
    <t>16356</t>
  </si>
  <si>
    <t>78880060175</t>
  </si>
  <si>
    <t>Rēzeknes nov., Silmalas pag.</t>
  </si>
  <si>
    <t>Izcirtums: 0 ha, revitalizēta platība: 0 ha, Sūnu purvs: 0 ha, Pārejas purvs: 0 ha, Zāļu purvs: 13.476 ha</t>
  </si>
  <si>
    <t>Ūdens: 0 ha, Atklāta augsne: 3.54 ha, Veģetācija: 14.61 ha</t>
  </si>
  <si>
    <t>Mikroliegums 3058</t>
  </si>
  <si>
    <t>V582</t>
  </si>
  <si>
    <t>Kūdras atradnē ietilpstošajā kadastra vienībā saskaņā ar VMD mežaudžu plānu daļēji ir attīstījies vidēja vecuma bērzu mežs, bet dominē zāļu purvs. Nelielā platībā pēc klasificēšanas datiem ir identificēts arī degradēts purvs 4,66 ha, kas ir piemērots revitalizācijai. Zemes vienība atrodas reljefa pazeminājumā, ar līdzenu reljefu bez nogāzēm, tāpēc hidroloģiskie apstākļi ir piemēroti renaturalizācijai vai paludikultūrām. Apmežošana ir iespējama, tikai veicot būtiskus ieguldījumus meliorācijas tīkla izbūvē, t. sk. ārpus zemes vienības robežām, tomēr nav vēlama, jo tas veicinās SEG emisijas no kūdras augsnes. revitalizācijas plānā jāprecizē attīstības platība, kas šobrīd ir aprēķināta matemātiski un var atšķirties no situācijas dabā</t>
  </si>
  <si>
    <t>KŅAVU (KNOVU) PURVS</t>
  </si>
  <si>
    <t>K16237, K16245</t>
  </si>
  <si>
    <t>05.01.1999 - 04.01.2074
Lic nr AP25ZD0054 (8/24)</t>
  </si>
  <si>
    <t>Akciju sabiedrība "Stružānu kūdras fabrika" Reģ. Nr. 40003005175</t>
  </si>
  <si>
    <t>2.62*</t>
  </si>
  <si>
    <t>Spierga</t>
  </si>
  <si>
    <t>Kņavu (Knovu) purvs</t>
  </si>
  <si>
    <t>4216</t>
  </si>
  <si>
    <t>16237</t>
  </si>
  <si>
    <t>78980080003</t>
  </si>
  <si>
    <t>Rēzeknes nov., Viļānu pag.</t>
  </si>
  <si>
    <t>Izcirtums: 0.008 ha, revitalizēta platība: 0 ha, Sūnu purvs: 0 ha, Pārejas purvs: 0 ha, Zāļu purvs: 0 ha</t>
  </si>
  <si>
    <t>Ūdens: 0 ha, Atklāta augsne: 2.36 ha, Veģetācija: 6.76 ha</t>
  </si>
  <si>
    <t>Mikroliegums 2485</t>
  </si>
  <si>
    <t>V735</t>
  </si>
  <si>
    <t>Vēsturiskajā kūdras atradnē ietilpst tikai neliela daļa no visas kadastra vienības. Pēc klasificēšanas datiem tajā ir daļēji attīstījies koku apaugums, tomēr liela platība ir degradēts purvs 2,8 ha, kas ir piemērots revitalizācijai. Pēc projekta LIFE REstore datiem purvā atlikušā kūdras slāņa biezums ir 2,62 m, tā augšējo daļu veido skāba (pH 4,42) augstā tipa kūdra, bet, iespējams, neraksturo apstākļus zemes vienībā, kas atrodas kūdras iegulas malas zonā. Reljefa apstākļi ir piemēroti apmežošanai vai ogulāju ierīkošanai. Renaturalizācijai nepieciešamo hidroloģiskā režīma nodrošināšanu var apgrūtināt esošās kūdras ieguves zonas susināšanas grāvju tīkls. Zemes vienība daļēji ir kūdras ieguves licenzes robežās.</t>
  </si>
  <si>
    <t>ĶĪRUPES</t>
  </si>
  <si>
    <t>K14414</t>
  </si>
  <si>
    <t>1.7*
1.7**</t>
  </si>
  <si>
    <t>augstais*
Augstā tipa pārejas**</t>
  </si>
  <si>
    <t>17.4*
17**</t>
  </si>
  <si>
    <t>2.6*</t>
  </si>
  <si>
    <t>1*
0.25**</t>
  </si>
  <si>
    <t>mālaina smilts*
māls**</t>
  </si>
  <si>
    <t>Ķīrupes</t>
  </si>
  <si>
    <t>4649</t>
  </si>
  <si>
    <t>44680020029</t>
  </si>
  <si>
    <t>44680020030</t>
  </si>
  <si>
    <t>Augšdaugavas nov., Līksnas pag.</t>
  </si>
  <si>
    <t>Meži</t>
  </si>
  <si>
    <t>Dvietes paliene</t>
  </si>
  <si>
    <t>Longa</t>
  </si>
  <si>
    <t>A6</t>
  </si>
  <si>
    <t>VMR dati: dabisks mežs, kur 2010.gadā bija kailcirte un kas atkal atauga, 2016.gadā - kopšanas cirte; 2010.- taksācija</t>
  </si>
  <si>
    <t>44680020058</t>
  </si>
  <si>
    <t>Lauksaimniecībā izmantojama zeme</t>
  </si>
  <si>
    <t>L2</t>
  </si>
  <si>
    <t>44680030049</t>
  </si>
  <si>
    <t>44680020126</t>
  </si>
  <si>
    <t xml:space="preserve"> Meži </t>
  </si>
  <si>
    <t>VMR dati: dabisks mežs, 2007. - taksācija</t>
  </si>
  <si>
    <t>44680020066</t>
  </si>
  <si>
    <t>44680020140</t>
  </si>
  <si>
    <t>Lauksaimniecībā izmantojama zeme 1,23 ha, Meži 0,6 ha</t>
  </si>
  <si>
    <t>VMR dati: 0,6 ha mākslīgs mežs, 2019. - taksācija</t>
  </si>
  <si>
    <t>44680050315</t>
  </si>
  <si>
    <t>44680020157</t>
  </si>
  <si>
    <t>VMR dati: dabisks mežs 2,37 ha, 2015.- kopšanas cirte, 2021. - taksācija</t>
  </si>
  <si>
    <t>LADUŠU</t>
  </si>
  <si>
    <t>K12309</t>
  </si>
  <si>
    <t>1.25*</t>
  </si>
  <si>
    <t>5.44*</t>
  </si>
  <si>
    <t>0.52*</t>
  </si>
  <si>
    <t>Ladušu</t>
  </si>
  <si>
    <t>4365</t>
  </si>
  <si>
    <t>78560050028</t>
  </si>
  <si>
    <t>Rēzeknes nov., Griškānu pag.</t>
  </si>
  <si>
    <t>Mežu teritorija (M)
Ūdeņu teritorija (Ū) - nelielā daļā</t>
  </si>
  <si>
    <t>Mikroliegums 2382</t>
  </si>
  <si>
    <t>Križutu upīte</t>
  </si>
  <si>
    <t>V579</t>
  </si>
  <si>
    <t>Apsekots 11.06.2025.</t>
  </si>
  <si>
    <t>12309</t>
  </si>
  <si>
    <t>78560050024</t>
  </si>
  <si>
    <t>78560050054</t>
  </si>
  <si>
    <t>Izcirtums: 0 ha, revitalizēta platība: 0 ha, Sūnu purvs: 0 ha, Pārejas purvs: 0.003 ha, Zāļu purvs: 0 ha</t>
  </si>
  <si>
    <t>78560020001</t>
  </si>
  <si>
    <t>Ūdens: 0 ha, Atklāta augsne: 0 ha, Veģetācija: 0.93 ha</t>
  </si>
  <si>
    <t>Kūdras atradnē ietilpst neliela daļa no visas kadastra vienības. Saskaņā ar VMD mežaudžu plānu tajā daļēji ir attīstījusies bērzu briestaudze. Atlikusī platība ir pārplūdis klajums, ko veido gan dabiski atjaunojusies platība, gan joprojām degradēts purvs 0,45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Apstākļi zemes vienībām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revitalizācijas plānā jāprecizē attīstības platība, kas šobrīd ir aprēķināta matemātiski un var atšķirties no situācijas dabā</t>
  </si>
  <si>
    <t>78560050079</t>
  </si>
  <si>
    <t>Mežu teritorija (M)
Lauksaimniecības teritorija (L)
Ūdeņu teritorija (Ū) - nelielā daļā
Transporta infrastruktūras teritorija (TR) - nelielā daļā</t>
  </si>
  <si>
    <t>Izcirtums: 0 ha, revitalizēta platība: 0 ha, Sūnu purvs: 0 ha, Pārejas purvs: 0 ha, Zāļu purvs: 11.383 ha</t>
  </si>
  <si>
    <t>Ūdens: 0 ha, Atklāta augsne: 2.02 ha, Veģetācija: 19.46 ha</t>
  </si>
  <si>
    <t>Kūdras atradnē ietilpst neliela daļa no visas kadastra vienības. Saskaņā ar VMD mežaudžu plānu tajā daļēji ir attīstījusies bērzu briestaudze un zāļu purvs. Tomēr ir arī joprojām degradēts purvs 8,75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Zemes vienībā ir daudzveidīgi apstākļi, kas nosaka, ka dažādās tās daļās ir atšķirīgi optimālie revitalizācijas paņēmieni - renaturalizācija, paludikultūras, apmežošana vai ogu kultūras. Zemes vienības D daļā ir 5-gadu Križutu upītes pavasara palu plūdu risks. revitalizācijas plānā jāprecizē attīstības platība, kas šobrīd ir aprēķināta matemātiski un var atšķirties no situācijas dabā</t>
  </si>
  <si>
    <t>L50085</t>
  </si>
  <si>
    <t>78560050057</t>
  </si>
  <si>
    <t>Izcirtums: 0.138 ha, revitalizēta platība: 0 ha, Sūnu purvs: 0 ha, Pārejas purvs: 0.002 ha, Zāļu purvs: 0 ha</t>
  </si>
  <si>
    <t>Adamovas ezers</t>
  </si>
  <si>
    <t>L50086</t>
  </si>
  <si>
    <t>78560050060</t>
  </si>
  <si>
    <t>L50087</t>
  </si>
  <si>
    <t>78560070154</t>
  </si>
  <si>
    <t>Izcirtums: 0 ha, revitalizēta platība: 0 ha, Sūnu purvs: 0 ha, Pārejas purvs: 49.699 ha, Zāļu purvs: 0 ha</t>
  </si>
  <si>
    <t>Ūdens: 0 ha, Atklāta augsne: 10.41 ha, Veģetācija: 49.9 ha</t>
  </si>
  <si>
    <t>Kūdras atradnē ietilpstošajā kadastra vienībā saskaņā ar VMD mežaudžu plānu daļēji ir attīstījusies vidēja vecuma bērzu audze un pārejas purvs. Tomēr ir arī joprojām degradēts purvs 22,95 ha, kas ir piemērots revitalizācijai. Pēc projekta LIFE REstore datiem purvā atlikušā kūdras slāņa biezums ir 1,25 m, tā augšējo daļu veido vāji skāba (pH 5,44) zemā tipa kūdra. Mērījumi veikti dotajā zemes vienībā. Visa zemes vienība ir 5-gadu, un daļa 2-gadu Rēzeknes upītes plūdu riska zonā. Tāpēc optimālais revitalizācijas vieds ir renaturalizācijai vai paludikultūras. revitalizācijas plānā jāprecizē attīstības platība, kas šobrīd ir aprēķināta matemātiski un var atšķirties no situācijas dabā</t>
  </si>
  <si>
    <t>78560050056</t>
  </si>
  <si>
    <t>Izcirtums: 0.128 ha, revitalizēta platība: 0 ha, Sūnu purvs: 0 ha, Pārejas purvs: 0 ha, Zāļu purvs: 0 ha</t>
  </si>
  <si>
    <t xml:space="preserve">Kūdras atradnē ietilpstošajā kadastra vienībā saskaņā ar VMD mežaudžu plānu ir attīstījusies vidēja vecuma bērzu audze un iznīkusi mežaudze. revitalizācijas pasākumi nav nepieciešami </t>
  </si>
  <si>
    <t>L50114</t>
  </si>
  <si>
    <t>78560070046</t>
  </si>
  <si>
    <t>Izcirtums: 0 ha, revitalizēta platība: 0 ha, Sūnu purvs: 0 ha, Pārejas purvs: 0 ha, Zāļu purvs: 0.001 ha</t>
  </si>
  <si>
    <t>Mikroliegums 2412</t>
  </si>
  <si>
    <t>L50115</t>
  </si>
  <si>
    <t>78560070083</t>
  </si>
  <si>
    <t>L50116</t>
  </si>
  <si>
    <t>78560010399</t>
  </si>
  <si>
    <t>Lauksaimniecības teritorija (L)
Mežu teritorija (M) - nelielā daļā
Ūdeņu teritorija (Ū) - nelielā daļā</t>
  </si>
  <si>
    <t>L50117</t>
  </si>
  <si>
    <t>78560070156</t>
  </si>
  <si>
    <t>Izcirtums: 13.339 ha, revitalizēta platība: 0 ha, Sūnu purvs: 0 ha, Pārejas purvs: 0 ha, Zāļu purvs: 10.462 ha</t>
  </si>
  <si>
    <t>Ūdens: 0 ha, Atklāta augsne: 1.62 ha, Veģetācija: 50.47 ha</t>
  </si>
  <si>
    <t>Jā</t>
  </si>
  <si>
    <t>Kūdras atradnē ietilpstošajā kadastra vienībā saskaņā ar VMD mežaudžu plānu daļēji ir attīstījušās dažāda vecuma bērzu audzes, priežu jaunaudze un zāļu purvs. Zāļu purvā pēc klasificēšanas datiem ir identificēts arī degradēts purvs 6,09 ha, kas ir piemērots revitalizācijai. Pēc projekta LIFE REstore datiem purvā atlikušā kūdras slāņa biezums ir 1,25 m, tā augšējo daļu veido vāji skāba (pH 5,44) zemā tipa kūdra. Mērījumi veikti zemes vienībā ar līdzīgu attīstības un kūdras ieguves vēsturi. Visa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</si>
  <si>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L50118</t>
  </si>
  <si>
    <t>78560070162</t>
  </si>
  <si>
    <t>Izcirtums: 0.624 ha, revitalizēta platība: 0 ha, Sūnu purvs: 0 ha, Pārejas purvs: 0 ha, Zāļu purvs: 13.126 ha</t>
  </si>
  <si>
    <t>Ūdens: 0 ha, Atklāta augsne: 9.75 ha, Veģetācija: 4.42 ha</t>
  </si>
  <si>
    <t>Kūdras atradnē ietilpstošajā kadastra vienībā saskaņā ar VMD mežaudžu plānu daļēji ir attīstījušās dažāda vecuma bērzu audzes, priežu jaunaudze un zāļu purvs. Zāļu purvā pēc klasificēšanas datiem ir identificēts arī degradēts purvs 8,29 ha, kas ir piemērots revitalizācijai. Pēc projekta LIFE REstore datiem purvā atlikušā kūdras slāņa biezums ir 1,25 m, tā augšējo daļu veido vāji skāba (pH 5,44) zemā tipa kūdra. Mērījumi veikti zemes vienībā ar līdzīgu attīstības un kūdras ieguves vēsturi.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</si>
  <si>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LAGAŽU-ŠNITIKU</t>
  </si>
  <si>
    <t>Lagažu-Šņitiku</t>
  </si>
  <si>
    <t>4070</t>
  </si>
  <si>
    <t>38640030035</t>
  </si>
  <si>
    <t>38640030012</t>
  </si>
  <si>
    <t>Balvu nov., Lazdukalna pag.</t>
  </si>
  <si>
    <t>LIZ - 30,30 ha, krūmāji - 5,83, zem ūdens - 2,48 ha</t>
  </si>
  <si>
    <t>Ūdens: 0 ha, Atklāta augsne: 0.02 ha, Veģetācija: 28.32 ha</t>
  </si>
  <si>
    <t>Lubāna mitrājs</t>
  </si>
  <si>
    <t>6450 Palieņu zālāji; 25,34 ha</t>
  </si>
  <si>
    <t xml:space="preserve"> līdz 10 kilometriem garas dabiskas ūdensteces vides un dabas resursu aizsardzības aizsargjoslas teritorija lauku apvidos.  tauvas joslas teritorija gar upi.</t>
  </si>
  <si>
    <t>Aiviekste</t>
  </si>
  <si>
    <t>V842</t>
  </si>
  <si>
    <t>Natura 2000, neko nedrīkst darīt</t>
  </si>
  <si>
    <t>Applūstoša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</si>
  <si>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38640030004</t>
  </si>
  <si>
    <t>38640030015</t>
  </si>
  <si>
    <t>LIZ - 49,25ha, krūmāji - 2,54 ha, zem ūdens - 4,37 ha</t>
  </si>
  <si>
    <t>Ūdens: 0 ha, Atklāta augsne: 0 ha, Veģetācija: 50.08 ha</t>
  </si>
  <si>
    <t>6450 Palieņu zālāji; 40,88 ha</t>
  </si>
  <si>
    <t xml:space="preserve"> tauvas joslas teritorija gar upi,  līdz 10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lauksaimniecībā izmantojamās zemēs, vairāk par 100 kilometriem garas dabiskas ūdensteces vides un dabas resursu aizsardzības aizsargjoslas teritorija lauku apvidos.</t>
  </si>
  <si>
    <t>Appplūstoša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</si>
  <si>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38640030024</t>
  </si>
  <si>
    <t>38640030017</t>
  </si>
  <si>
    <t>LIZ - 16,00 ha, krūmāji - 4,50 ha, zem ūdens - 2,70 ha, meži - 27,10 ha, purvi - 1,60 ha</t>
  </si>
  <si>
    <t>lauksaimniecība, meži</t>
  </si>
  <si>
    <t>Ūdens: 0 ha, Atklāta augsne: 0.06 ha, Veģetācija: 9.52 ha</t>
  </si>
  <si>
    <t>6450 Palieņu zālāji; 5,52 ha</t>
  </si>
  <si>
    <t>ūdensteces aizsargjoslas teritorija, dabas lieguma regulējamā režīma zonas teritorija, dabas lieguma dabas lieguma zonas teritorija</t>
  </si>
  <si>
    <t>Bolupe</t>
  </si>
  <si>
    <t>Kūdras atradnē ietilpstošajā kadastra vienībā ir daļēji applūstoša teritorija, Aiviekstes paliene, veikta renaturalizācija un bioloģiski vērtīgo zālāju uzturēšana, kas atbilst ES nozīmes biotopam 6450 Palieņu zālāji. Saskaņā ar VMD mežaudžu plānu atlikušajā daļā ir attīstījusies vidēja vecuma melnalkšņu audze. revitalizācija nav nepieciešama, jāveicina esošās apsaimniekošanas režīma ilgtspējīga nodrošināšana</t>
  </si>
  <si>
    <t>LIZ - 213,9 ha, meži - 57,0 ha, purvi - 12,4 ha, zem ūdens - 31,9 ha, zem ceļiem - 1,2 ha</t>
  </si>
  <si>
    <t>Ūdens: 0 ha, Atklāta augsne: 0.69 ha, Veģetācija: 217.17 ha</t>
  </si>
  <si>
    <t>6450 Palieņu zālāji; 207,8 ha</t>
  </si>
  <si>
    <t>ūdensteces aizsargjoslas teritorija, ceļa servitūta teritorija, ierīkotas ūdensnotekas aizsargjoslas teritorija, dabas lieguma regulējamā režīma zonas teritorija, dabas lieguma dabas lieguma zonas teritorija, vides un dabas resursu aizsardzības aizsargjoslas (aizsardzības zonas) teritorija ap kultūras pieminekli</t>
  </si>
  <si>
    <t>38640030026</t>
  </si>
  <si>
    <t>LIZ- 21,1 ha, meži - 0,5 ha, krūmāji - 1,2 ha, purvi - 5,8 ha, zem ūdens - 2,8 ha</t>
  </si>
  <si>
    <t>Ūdens: 0 ha, Atklāta augsne: 0.08 ha, Veģetācija: 0.02 ha</t>
  </si>
  <si>
    <t>līdz 10 kilometriem garas dabiskas ūdensteces vides un dabas resursu aizsardzības aizsargjoslas teritorija, dabas lieguma dabas lieguma zonas teritorija, vides un dabas resursu aizsardzības aizsargjoslas (aizsardzības zonas) teritorija ap kultūras pieminekli</t>
  </si>
  <si>
    <t>P36</t>
  </si>
  <si>
    <t>Kadastra vienības lielākā daļa ir ārpus kūdras atradnes, kūdras atradnē atrodas ūdens noteka. revitalizācijas plāna izstrādāšanai netiek atbalstīta</t>
  </si>
  <si>
    <t>38640030028</t>
  </si>
  <si>
    <t>LIZ - 101,3 ha, meži - 5,7 ha, krūmāji - 0,1 ha, purvi - 0,4 ha, zem ūdens - 14,8 ha, zem ceļiem - 0,2 ha</t>
  </si>
  <si>
    <t>Ūdens: 0 ha, Atklāta augsne: 39.09 ha, Veģetācija: 61.14 ha</t>
  </si>
  <si>
    <t>6450 Palieņu zālāji; 107,17 ha; 6110* Lakstaugu pioniersabiedrības seklās kaļķainās augsnēs; 1,26 ha</t>
  </si>
  <si>
    <t>ūdensteces aizsargjoslas teritorija,  ierīkotas ūdensnotekas aizsargjoslas teritorija, , vides un dabas resursu aizsardzības aizsargjoslas (aizsardzības zonas) teritorija ap kultūras pieminekli</t>
  </si>
  <si>
    <t>Applūstoša teritorija, Aiviekstes paliene, veikta renaturalizācija un bioloģiski vērtīgo zālāju uzturēšana, kas atbilst ES nozīmes biotopam 6450 Palieņu zālāji un 6110 Lakstaugu pioniersabiedrības seklās kaļķainās augsnēs. revitalizācija nav nepieciešama, jāveicina esošās apsaimniekošanas režīma ilgtspējīga nodrošināšana</t>
  </si>
  <si>
    <t xml:space="preserve">MAIŠEĻU-TRESTIŠĶU </t>
  </si>
  <si>
    <t>5691, 5712</t>
  </si>
  <si>
    <t>KS16957</t>
  </si>
  <si>
    <t>2.76*</t>
  </si>
  <si>
    <t>35.3*</t>
  </si>
  <si>
    <t>3.7*</t>
  </si>
  <si>
    <t>M-9 Rosica</t>
  </si>
  <si>
    <t>Maišeļu-Trestišķu</t>
  </si>
  <si>
    <t>60860060331</t>
  </si>
  <si>
    <t>Krāslavas nov., Robežnieku pag.</t>
  </si>
  <si>
    <t>purvs, purvains mežs</t>
  </si>
  <si>
    <t>Ūdens: 0 ha, Atklāta augsne: 0.65 ha, Veģetācija: 1.28 ha</t>
  </si>
  <si>
    <t>Asūnes ezeri</t>
  </si>
  <si>
    <t>Rosica</t>
  </si>
  <si>
    <t>V628</t>
  </si>
  <si>
    <t>Degradēts purvs ar spēkā esošu kūdras ieguves licenci. Pēc projekta LIFE REstore datiem purvā atlikušā kūdras slāņa biezums ir 2,76 m, tā augšējo daļu veido stipri skāba (pH 3,7) augstā tipa kūdra ar sadalīšanās pakāpi 35,3 %. Reljefa apstākļi zemes vienībā ir labvēlīgi renaturalizācijai un ogu kultūru ierīkošanai, ko nosaka novietojums līdzās relatīvi maz skarta augstā purva kupolam un novietojums plašā ieplakā. Nodrošinot papildus ūdens avotu, ir iespējams izskatīt mazprasīgu paludikultūru ierīkošanu.revitalizācija piemērojama pēc principa "piesārņotājs maksā"</t>
  </si>
  <si>
    <t>14005</t>
  </si>
  <si>
    <t>60860060509</t>
  </si>
  <si>
    <t>7110* Aktīvi augstie purvi; 0,01 ha</t>
  </si>
  <si>
    <t>60860020044</t>
  </si>
  <si>
    <t>Mikroliegums 2473</t>
  </si>
  <si>
    <t>7110* Aktīvi augstie purvi; 0,005 ha</t>
  </si>
  <si>
    <t>60860060327</t>
  </si>
  <si>
    <t>rūpniecības teritorija (R2)</t>
  </si>
  <si>
    <t>Ūdens: 0 ha, Atklāta augsne: 24.04 ha, Veģetācija: 12.22 ha</t>
  </si>
  <si>
    <t>NAUDIŠEVAS (NAUDASKALNA)</t>
  </si>
  <si>
    <t>K16826</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</si>
  <si>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</si>
  <si>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</si>
  <si>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</si>
  <si>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 xml:space="preserve">
SIA "BalviFlora" Reģ. Nr. 42403020411</t>
  </si>
  <si>
    <t>4.40*</t>
  </si>
  <si>
    <t>Naudiševas (Naudaskalna)</t>
  </si>
  <si>
    <t>4005</t>
  </si>
  <si>
    <t>16826</t>
  </si>
  <si>
    <t>38460030151</t>
  </si>
  <si>
    <t>Balvu nov., Balvu pag.</t>
  </si>
  <si>
    <t>purvi - 24,8 ha, zem ūdens - 1,8 ha, zem ceļiem - 0,4 ha</t>
  </si>
  <si>
    <t xml:space="preserve"> derīgo izrakteņu ieguve</t>
  </si>
  <si>
    <t>Ūdens: 0 ha, Atklāta augsne: 15.43 ha, Veģetācija: 9.91 ha</t>
  </si>
  <si>
    <t>Vecais parks</t>
  </si>
  <si>
    <t>1. Sabiedrība ar ierobežotu atbildību "FLORABALT SIA" Reģ. Nr. 40003516811
18.07.2003 - 17.07.2028 (anulēta 21.04.2015)
Lic nr 8/246
2. SIA "BalviFlora" Reģ. Nr. 42403020411
24.05.2007-23.05.2032 (anulēta 21.04.2015)
Lic nr 8/301</t>
  </si>
  <si>
    <t>Teterupe</t>
  </si>
  <si>
    <t>P47</t>
  </si>
  <si>
    <t>Zemes vienībā ir ogulāju stādījumi. revitalizācija nav nepieciešama</t>
  </si>
  <si>
    <t>38460030153</t>
  </si>
  <si>
    <t>purvi - 96,28 ha, zem ūdens - 2,75 ha, zem ceļiem - 0,94 ha</t>
  </si>
  <si>
    <t>Ūdens: 0 ha, Atklāta augsne: 2.88 ha, Veģetācija: 1.25 ha</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</si>
  <si>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</si>
  <si>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Zemes vienība ir kūdras izstrādes licences teritorijā ar darbības termiņu līdz 2015. gada 21. aprīlim - attiecināms princips "piesārņotājs maksā"</t>
  </si>
  <si>
    <t>38460030154</t>
  </si>
  <si>
    <t>purvi - 30,5 ha, zem ūdens - 2,3 ha, zem ceļiem - 0,8 ha</t>
  </si>
  <si>
    <t xml:space="preserve"> derīgo izrakteņu ieguve, lauksaimniecība</t>
  </si>
  <si>
    <t>Ūdens: 0 ha, Atklāta augsne: 0.13 ha, Veģetācija: 0.02 ha</t>
  </si>
  <si>
    <t>Zemes vienība kūdras atradnes robežās ir ūdens noteka. Tā atrodas kūdras izstrādes licences teritorijā ar darbības termiņu līdz 2015. gada 21. aprīlim - attiecināms princips "piesārņotājs maksā"</t>
  </si>
  <si>
    <t>38460030170</t>
  </si>
  <si>
    <t>purvi - 32,9 ha, zem ūdens - 0,9 ha, zem ceļiem - 0,3 ha</t>
  </si>
  <si>
    <t>Ūdens: 0 ha, Atklāta augsne: 0.39 ha, Veģetācija: 0.04 ha</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</si>
  <si>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</si>
  <si>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SIA "BalviFlora" Reģ. Nr. 42403020411</t>
  </si>
  <si>
    <t>38460030192</t>
  </si>
  <si>
    <t>meži - 8,1 ha, zem ūdens - 0,1 ha</t>
  </si>
  <si>
    <t>ierīkotas ūdensnotekas aizsargjoslas teritorija, aizsargjosla ap purviem</t>
  </si>
  <si>
    <t>38460030208</t>
  </si>
  <si>
    <t>purvi - 17,3 ha, zem ūdens - 0,5 ha, zem ceļiem - 0,1 ha</t>
  </si>
  <si>
    <t>Ūdens: 0 ha, Atklāta augsne: 0.05 ha, Veģetācija: 0 ha</t>
  </si>
  <si>
    <t>SIA "BalviFlora" Reģ. Nr. 42403020411
21.04.2015 - 20.04.2040 (anulēta 24.01.2019)
Lic nr CS15ZD0125</t>
  </si>
  <si>
    <t>purvi - 26,9 ha, zem ūdens - 0,5 ha zem ceļiem - 0,4 ha</t>
  </si>
  <si>
    <t>Ūdens: 0 ha, Atklāta augsne: 1.44 ha, Veģetācija: 0.01 ha</t>
  </si>
  <si>
    <t>OLUTAVAS (TORKOVAS)</t>
  </si>
  <si>
    <t>Morēnas mālsmilts, smilšmāls</t>
  </si>
  <si>
    <t>gQ3ltv</t>
  </si>
  <si>
    <t>Olutovas (Torkovas)</t>
  </si>
  <si>
    <t>4019</t>
  </si>
  <si>
    <t>38700040019</t>
  </si>
  <si>
    <t>Balvu nov., Medņevas pag.</t>
  </si>
  <si>
    <t>LIZ - 3,1 ha, meži - 6,2 ha, krūmāji - 1,3 ha, zem ēkām un pagalmiem - 0,1 ha, citaszemes - 0,5 ha</t>
  </si>
  <si>
    <t>lauksaimniecība, mežsaimniecība</t>
  </si>
  <si>
    <t>Mikroliegums 3166</t>
  </si>
  <si>
    <t>aizsargjoslas teritorija ap kultūras pieminekli</t>
  </si>
  <si>
    <t>Koura</t>
  </si>
  <si>
    <t>P45</t>
  </si>
  <si>
    <t>38700020157</t>
  </si>
  <si>
    <t>38700040165</t>
  </si>
  <si>
    <t>LIZ- 0,3 ha, meži - 2,7 ha, zem ūdens - 0,1 ha</t>
  </si>
  <si>
    <t>aizsargjoslas teritorija ap kultūras pieminekli, ierīkotas ūdensnotekas aizsargjoslas teritorija</t>
  </si>
  <si>
    <t>38700050017</t>
  </si>
  <si>
    <t>LIZ - 0,2 ha, meži - 11,8 ha, krūmāji - 0,2 ha, zem ēkām un pagalmiem - 0,1 ha, citas zemes - 4,3 ha</t>
  </si>
  <si>
    <t>Ūdens: 0 ha, Atklāta augsne: 0.81 ha, Veģetācija: 5.03 ha</t>
  </si>
  <si>
    <t>6.62*</t>
  </si>
  <si>
    <t>Kūdras atradnē ietilpstošajā kadastra vienībā attīstījušās vidēja vecuma bērzu audzes, kurās revitalizācija nav nepieciešama. Pēc klasificēšanas datiem kadastra vienībā ir arī dabiskojušās un applūdušas teritorijas, tomēr 1,66 ha ir joprojām degradētas platības, kurās var veikt revitalizāciju. Pēc projekta LIFE REstore datiem purvā atlikušā kūdras slāņa biezums ir 2 m, tā augšējo daļu neitrāla skābuma (pH 6,62) zemā tipa kūdra. Piemērotās revitalizācijas metodes ir apmežošana vai dabiska renaturalizācija. revitalizācijas plānā atjaunojamā platība ir iespējama lielāka, jo tā ir aprēķināta matemātiski un var atšķirties no situācijas dabā</t>
  </si>
  <si>
    <t>meži - 3,2 ha, zem ūdens - 0,2 ha, zem ceļiem - 0,1 ha</t>
  </si>
  <si>
    <t>Mikroliegums 3171</t>
  </si>
  <si>
    <t>ūdensnoteces aizsargjoslas teritorija, regulētas ūdensnotekas (maģistrālā novadgrāvja) aizsardzības teritorija, ierīkotas ūdensnotekas aizsardzības teritorija, ceļa servitūta teritorija</t>
  </si>
  <si>
    <t>38700050127</t>
  </si>
  <si>
    <t>LIZ - 3,94 ha, meži - 2,37 ha, krūmāji - 0,61 ha, zem ūdens - 0,18 ha, zem ēkām un pagalmiem - 0,26 ha, zem ceļiem - 0,18 ha, citas zemes - 0,34 ha</t>
  </si>
  <si>
    <t>Mikroliegums 3199</t>
  </si>
  <si>
    <t xml:space="preserve"> ierīkotas ūdensnotekas aizsardzības teritorija, ceļa servitūta teritorija, ekspluatācijas aizsargjoslas teritorija gar elektrisko tīklu gaisvadu līnijām ārpus pilsētām un ciemiem ar nominālo spriegumu līdz 20 kilovoltiem</t>
  </si>
  <si>
    <t>Kūdras atradnē  ietilpstošā kadastra vienība pēc klasificēšanas datiem ir dabiskojusies un apmežojusies, degradētā platība aizņem tikai 0,05 ha, kurai kopumā neattaisnojas izstrādāt revitalizācijas plānu. Tomēr var izskatīt iespēju veikt revitalizāciju, ja tā tiek realizēta kūdras atradnē citās piegulošajās kadastra vienībās (38700050017, jurid.pers., Ingka Investments Latvia SIA, un 38700050138, jurid.pers., Boletus OU SIA). Pēc projekta LIFE REstore datiem purvā atlikušā kūdras slāņa biezums ir 2 m, tā augšējo daļu neitrāla skābuma (pH 6,62) zemā tipa kūdra, mērījumi veikti piegulošajā zemes vienībā un attiecinām arī uz apstākļiem šajā zemes vienībā</t>
  </si>
  <si>
    <t>38700050126</t>
  </si>
  <si>
    <t>38700050138</t>
  </si>
  <si>
    <t>zem ūdens - 0,1 ha, citas zemes - 0,4 ha</t>
  </si>
  <si>
    <t xml:space="preserve"> mežsaimniecība</t>
  </si>
  <si>
    <t xml:space="preserve"> ierīkotas ūdensnotekas aizsargjoslas teritorija</t>
  </si>
  <si>
    <t>Kadastra vienībā lielākā daļa platības pēc klasificēšanas datiem ir degradēta, 0,23 ha, un ir piemērota revitalizācijai - apmežošanai vai dabiskai renaturalizācijai. Pēc projekta LIFE REstore datiem purvā atlikušā kūdras slāņa biezums ir 2 m, tā augšējo daļu neitrāla skābuma (pH 6,62) zemā tipa kūdra, mērījumi veikti piegulošajā zemes vienībā un attiecinām arī uz apstākļiem šajā zemes vienībā. revitalizācijas plānā atjaunojamā platība ir iespējama lielāka, jo tā ir aprēķināta matemātiski un var atšķirties no situācijas dabā</t>
  </si>
  <si>
    <t>38700050187</t>
  </si>
  <si>
    <t>LIZ - 0,1 ha, meži - 38,9 ha, krūmāji - 0,2 ha, zem ūdens - 2,3 ha, zem ceļiem - 0,4 ha</t>
  </si>
  <si>
    <t>Ūdens: 0 ha, Atklāta augsne: 0.08 ha, Veģetācija: 28.66 ha</t>
  </si>
  <si>
    <t>aizsargjoslas teritorija ap kultūras pieminekli, ierīkotas ūdensnotekas aizsargjoslas teritorija, ceļa servitūta teritorija</t>
  </si>
  <si>
    <t>Kadastra vienībā saskaņā ar VMD mežaudžu plānu ir attīstījušās vidēja vecuma bērzu audzes, revitalizācija nav nepieciešama</t>
  </si>
  <si>
    <t>38700040112</t>
  </si>
  <si>
    <t>38700060020</t>
  </si>
  <si>
    <t>LIZ - 1,1 ha, meži - 3,2 ha, zem ūdens - 0,1 ha</t>
  </si>
  <si>
    <t xml:space="preserve"> ierīkotas ūdensnotekas aizsargjoslas teritorija, ceļa servitūta teritorija</t>
  </si>
  <si>
    <t>38700060022</t>
  </si>
  <si>
    <t>LIZ - 6,7 ha, meži - 6,1 ha, krūmāji - 0,3 ha, zem ēkām un pagalmiem - 0,1 ha, zem ceļiem - 0,1 ha, citas zemes - 0,5 ha</t>
  </si>
  <si>
    <t>saudzējamas ainavas teritorijas, lauksaimniecība, mežsaimniecība</t>
  </si>
  <si>
    <t xml:space="preserve"> ierīkotas ūdensnotekas aizsardzības teritorija,  ekspluatācijas aizsargjoslas teritorija gar elektrisko tīklu gaisvadu līnijām ārpus pilsētām un ciemiem, kā arī pilsētu lauku teritorijās</t>
  </si>
  <si>
    <t>38700060023</t>
  </si>
  <si>
    <t>meži - 8,3 ha</t>
  </si>
  <si>
    <t>Ūdens: 0 ha, Atklāta augsne: 0 ha, Veģetācija: 0.24 ha</t>
  </si>
  <si>
    <t>Kadastra vienības lielākā daļa ir ārpus kūdras atradnes. Saskaņā ar VMD mežaudžu plānu kadastra vienībā attīstījušās vidēja vecuma bērzu audzes, revitalizācija nav nepieciešama</t>
  </si>
  <si>
    <t>OZOLMUIŽAS (BUMBIŠĶU) PURVS</t>
  </si>
  <si>
    <t>KS16273</t>
  </si>
  <si>
    <t>02.12.2022 - 01.12.2072
Lic nr AP22ZD0205</t>
  </si>
  <si>
    <t xml:space="preserve">	Sabiedrība ar ierobežotu atbildību "LV-SBS" Reģ. Nr. 43603058271</t>
  </si>
  <si>
    <t>Aleirīts, mālsmilts</t>
  </si>
  <si>
    <t>Ozolmuižas (Bumbišķu)</t>
  </si>
  <si>
    <t>4360</t>
  </si>
  <si>
    <t>16273</t>
  </si>
  <si>
    <t>78780040206</t>
  </si>
  <si>
    <t>Rēzeknes nov., Ozolmuižas pag.</t>
  </si>
  <si>
    <t>Izcirtums: 0.074 ha, revitalizēta platība: 0 ha, Sūnu purvs: 0 ha, Pārejas purvs: 0 ha, Zāļu purvs: 0 ha</t>
  </si>
  <si>
    <t>Ūdens: 0 ha, Atklāta augsne: 0.06 ha, Veģetācija: 0.1 ha</t>
  </si>
  <si>
    <t>Mikroliegums 2704</t>
  </si>
  <si>
    <t>Čečora</t>
  </si>
  <si>
    <t>V580</t>
  </si>
  <si>
    <t>78780040004</t>
  </si>
  <si>
    <t>78780040047</t>
  </si>
  <si>
    <t>Ūdens: 0 ha, Atklāta augsne: 0.01 ha, Veģetācija: 0.09 ha</t>
  </si>
  <si>
    <t xml:space="preserve">02.12.2022 - 01.12.2072
Lic nr AP22ZD0205
</t>
  </si>
  <si>
    <t>0.00.. (blakus teritorija)</t>
  </si>
  <si>
    <t>OB40052</t>
  </si>
  <si>
    <t>Ozolmuižas(Bumbišķu)</t>
  </si>
  <si>
    <t>78780040053</t>
  </si>
  <si>
    <t>Lauksaimniecības teritorija (L)
Mežu teritorija (M)
Ūdeņu teritorija (Ū) - nelielā daļā</t>
  </si>
  <si>
    <t>OB40053</t>
  </si>
  <si>
    <t>78780040198</t>
  </si>
  <si>
    <t>Ūdens: 0 ha, Atklāta augsne: 37.74 ha, Veģetācija: 17.11 ha</t>
  </si>
  <si>
    <t>4.71*</t>
  </si>
  <si>
    <t>aleirīts, mālaina smilts*</t>
  </si>
  <si>
    <t>Kadastra vienība ir degradēts purvs. Pēc projekta LIFE REstore datiem purvā atlikušā kūdras slāņa biezums ir 3,85 m, tā augšējo daļu veido skāba (pH 4,71) augstā tipa kūdra. Mērījumi viekti šajā zemes vienībā. Zemes vienībā ir spēkā esoša derīgo izrakteņmu ieguves licenze, revitalizācija veicama pēc principa piesārņotājs maksā.</t>
  </si>
  <si>
    <t>OB40054</t>
  </si>
  <si>
    <t>78780040044</t>
  </si>
  <si>
    <t xml:space="preserve">PĒTERMUIŽAS </t>
  </si>
  <si>
    <t>K16862</t>
  </si>
  <si>
    <t>29.02.2016 - 28.06.2040
Lic nr CS16ZD0056</t>
  </si>
  <si>
    <t xml:space="preserve">Sabiedrība ar ierobežotu atbildību "RD Kūdra" Reģ. Nr. 40103717730
</t>
  </si>
  <si>
    <t>2.12*</t>
  </si>
  <si>
    <t>29*</t>
  </si>
  <si>
    <t>3.9*</t>
  </si>
  <si>
    <t>Pētermuižas</t>
  </si>
  <si>
    <t>3665</t>
  </si>
  <si>
    <t>76660080027</t>
  </si>
  <si>
    <t>Līvānu nov., Jersikas pag.</t>
  </si>
  <si>
    <t>Lauksaimniecība</t>
  </si>
  <si>
    <t>Informācija nav pieejama</t>
  </si>
  <si>
    <t>lauksamniecība</t>
  </si>
  <si>
    <t>Ūdens: 0 ha, Atklāta augsne: 1.71 ha, Veģetācija: 0.88 ha</t>
  </si>
  <si>
    <t>Mikroliegums 36</t>
  </si>
  <si>
    <t>aizsargjoslas teritorija gar gāzvadu, spiedvadu</t>
  </si>
  <si>
    <t>Informācija nav pieejama, sazināties ar īpašnieku</t>
  </si>
  <si>
    <t>Dubna</t>
  </si>
  <si>
    <t>P63</t>
  </si>
  <si>
    <t>Kūdras atradnē ietilpstošajā kadastra vienībā ir daļēji notikusi dabiskā atjaunošanās un attīstījies koku apaugums, tomēr dominē degradēts purvs 2,08 ha,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</si>
  <si>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76520020082</t>
  </si>
  <si>
    <t xml:space="preserve"> lauksamniecība</t>
  </si>
  <si>
    <t>L2 (LAUKSAIMNIECĪBA)</t>
  </si>
  <si>
    <t>V757</t>
  </si>
  <si>
    <t>Kadastra vienības lielākā daļa ir ārpus kūdras atradnes, kūdras atradnē pamatā atrodas ūdens noteka un neliela platība, kas apaugusi ar kokiem. revitalizācijas plāna izstrādāšanai netiek atbalstīta</t>
  </si>
  <si>
    <t>76520020264</t>
  </si>
  <si>
    <t>L1 (LAUKU APBŪVES TERITORIJA)</t>
  </si>
  <si>
    <t>76520040158</t>
  </si>
  <si>
    <t xml:space="preserve">Mežsaimniecība </t>
  </si>
  <si>
    <t>Mikroliegums 1182</t>
  </si>
  <si>
    <t>ceļa servitūta teritorija,ierīkotas ūdensnotekas aizsargjoslas teritorija</t>
  </si>
  <si>
    <t>Līvānu nov., Rožupes pag.</t>
  </si>
  <si>
    <t>Ūdens: 0 ha, Atklāta augsne: 2.99 ha, Veģetācija: 1.19 ha</t>
  </si>
  <si>
    <t>ekspluatācijas aizsargjoslas teritorija gar elektronisko sakaru tīklu gaisvadu līniju,aizsargjoslas teritorija gar gāzesvadu ar spiedienu,ekspluatācijas aizsargjoslas teritorija gar pazemes elektronisko sakaru tīklu līniju un kabeļu kanalizāciju</t>
  </si>
  <si>
    <t>Kūdras atradnē ietilpst aptuveni 15 % no visas kadastra vienības. Tā ir daļēji apaugusi ar kokiem, tomēr dominē degradēts purvs 3,69 ha, kas ir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</si>
  <si>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76660080105</t>
  </si>
  <si>
    <t>ceļa servitūta teritorija,aizsargjoslas teritorija gar elektrisko tīklu gaisvadu līniju ārpus pilsētām un ciemiem, kā arī pilsētu lauku teritorijās,cita veida apgrūtinājums</t>
  </si>
  <si>
    <t>76660080107</t>
  </si>
  <si>
    <t xml:space="preserve">aizsargjoslas teritorija gar elektrisko tīklu gaisvadu līniju ārpus pilsētām un ciemiem, kā arī pilsētu lauku teritorijās , aizsargjoslas teritorija gar autoceļu, </t>
  </si>
  <si>
    <t>76660080112</t>
  </si>
  <si>
    <t>lauksaimniecība, dīķis</t>
  </si>
  <si>
    <t>Ūdens: 0 ha, Atklāta augsne: 0 ha, Veģetācija: 4.64 ha</t>
  </si>
  <si>
    <t>Kūdras atradnē ietilpst aptuveni 25 % no visas kadastra vienības. Saskaņā ar VMD mežaudžu plānu tā ir daļēji apaugusi ar vidēja vecuma bērzu mežiem. Pēc klasificēšanas datiem arī platības, kas nav notaksētas, atbilst mežiem. revitalizācija nav nepieciešama</t>
  </si>
  <si>
    <t>76660080118</t>
  </si>
  <si>
    <t>Izcirtums: 0 ha, revitalizēta platība: 0 ha, Sūnu purvs: 4.231 ha, Pārejas purvs: 0 ha, Zāļu purvs: 0 ha</t>
  </si>
  <si>
    <t>Ūdens: 0 ha, Atklāta augsne: 3.92 ha, Veģetācija: 1.66 ha</t>
  </si>
  <si>
    <t>aizsargjoslas teritorija gar elektrisko tīklu gaisvadu līniju ārpus pilsētām un ciemiem, kā arī pilsētu lauku teritorijās, Gāzes vads GĀZES TRANSPORTS,ceļa servitūta teritorija</t>
  </si>
  <si>
    <t>Kūdras atradnē ietilpst aptuveni 25 % no visas kadastra vienības. Saskaņā ar VMD mežaudžu plānu tā ir daļēji apaugusi ar vidēja vecuma bērzu mežiem, tomēr dominē degradēts purvs 4,06 ha, kas ir kas ir piemērots revitalizācijai. Pēc projekta LIFE REstore datiem atradnē atlikušā kūdras slāņa biezums ir 2,12 m, tā augšējo daļu veido stipri skāba (pH 3,9) augstā tipa kūdra. Zemes vienībā atkarībā no atlikušā kūdras slāņa biezuma apstākļi ir piemēroti apmežošanai un ogu kultūru ierīkošanai. Renaturalizācijai nepieciešamā hidroloģiskā režīma nodrošināšana iespējama zemākajā zemes vienības daļā, saskaņojot darbības ar piegulošajām zemes vienībām. revitalizācijas plānā atjaunojamā platība ir iespējama lielāka, jo tā ir aprēķināta matemātiski un var atšķirties no situācijas dabā</t>
  </si>
  <si>
    <t>76660080123</t>
  </si>
  <si>
    <t>Ūdens: 0 ha, Atklāta augsne: 0.03 ha, Veģetācija: 0.06 ha</t>
  </si>
  <si>
    <t>aizsargjoslas teritorija gar gāzesvadu ar spiedienu, aizsargjoslas teritorija gar elektrisko tīklu gaisvadu līniju ārpus pilsētām un ciemiem, kā arī pilsētu lauku teritorijās,ceļa servitūta teritorija</t>
  </si>
  <si>
    <t>76660080148</t>
  </si>
  <si>
    <t>Ūdens: 0 ha, Atklāta augsne: 0.01 ha, Veģetācija: 0.06 ha</t>
  </si>
  <si>
    <t>aizsargjoslas teritorija gar elektrisko tīklu gaisvadu līniju ārpus pilsētām un ciemiem, kā arī pilsētu lauku teritorijās</t>
  </si>
  <si>
    <t>76660080159</t>
  </si>
  <si>
    <t>Izcirtums: 0 ha, revitalizēta platība: 0 ha, Sūnu purvs: 0 ha, Pārejas purvs: 0.002 ha, Zāļu purvs: 0 ha</t>
  </si>
  <si>
    <t>Ūdens: 0 ha, Atklāta augsne: 0.06 ha, Veģetācija: 0.26 ha</t>
  </si>
  <si>
    <t>Dubnas paliene</t>
  </si>
  <si>
    <t>76660020125</t>
  </si>
  <si>
    <t>Ūdens: 0 ha, Atklāta augsne: 3.4 ha, Veģetācija: 7.16 ha</t>
  </si>
  <si>
    <t>Kadastra vienība ir daļēji revitalizēta un tiek izmantota ogu audzēšanai. Daļēji tā ir apaugusi ar kokiem vai ir joprojām degradēts purvs 5,78 ha. Pēc projekta LIFE REstore datiem atradnē atlikušā kūdras slāņa biezums ir 2,12 m, tā augšējo daļu veido stipri skāba (pH 3,9) augstā tipa kūdra. Kūdras īpašības dažādās zemes vienības daļās precizējamas papildus izpētē. Dažādās zemes vienības daļās ir optimāli atšķirīgi revitalizācijas veidi: daļās, kur saglabājies biezāks augstā tipa kūdras slānis - ogu kultūru ierīkošana; daļās ar plānu atlikušo kūdras slāni - apmežošana; tehniski ir iespējama arī renaturalizācija. revitalizācijas plānā atjaunojamā platība ir iespējama lielāka, jo tā ir aprēķināta matemātiski un var atšķirties no situācijas dabā</t>
  </si>
  <si>
    <t>76660080255</t>
  </si>
  <si>
    <t>Zeme dzelzceļa infrastruktūras zemes nodalījuma joslā un ceļu zemes nodalījuma joslā</t>
  </si>
  <si>
    <t>dzelzceļa sliedes</t>
  </si>
  <si>
    <t>Privātās lietošanas dzelzceļš</t>
  </si>
  <si>
    <t>ekspluatācijas aizsargjoslas teritorija gar valsts vietējiem un pašvaldību autoceļiem lauku apvidos;ekspluatācijas aizsargjoslas teritorija gar valsts vietējiem un pašvaldību autoceļiem lauku apvidos;vairāk par 100 kilometriem garas dabiskas ūdensteces vides un dabas resursu aizsardzības aizsargjoslas teritorija lauku apvidos</t>
  </si>
  <si>
    <t>76660090096</t>
  </si>
  <si>
    <t>Izcirtums: 0.066 ha, revitalizēta platība: 0 ha, Sūnu purvs: 0 ha, Pārejas purvs: 0 ha, Zāļu purvs: 0 ha</t>
  </si>
  <si>
    <t>Ūdens: 0 ha, Atklāta augsne: 0.33 ha, Veģetācija: 0.84 ha</t>
  </si>
  <si>
    <t>aizsargjoslas teritorija gar elektrisko tīklu gaisvadu līniju ārpus pilsētām un ciemiem, kā arī pilsētu lauku teritorijās,aizsargjoslas teritorija gar gāzesvadu ar spiedienu</t>
  </si>
  <si>
    <t>Kūdras atradnē ietilpst aptuveni 10 % no visas kadastra vienības. Saskaņā ar VMD mežaudžu plānu tā ir kailcirte, kas liecina par izmantošanu mežsaimniecībā. revitalizācija nav nepieciešama</t>
  </si>
  <si>
    <t>76660090323</t>
  </si>
  <si>
    <t>Ūdens: 0 ha, Atklāta augsne: 0.02 ha, Veģetācija: 0.08 ha</t>
  </si>
  <si>
    <t xml:space="preserve">ceļa servitūta teritorija, aizsargjoslas teritorija gar gāzesvadu ar spiedienu, aizsargjoslas teritorija gar elektrisko tīklu gaisvadu līniju ārpus pilsētām un ciemiem, kā arī pilsētu lauku teritorijās,aizsargjoslas teritorija gar elektrisko tīklu gaisvadu līniju ārpus pilsētām un ciemiem, kā arī pilsētu lauku teritorijās </t>
  </si>
  <si>
    <t xml:space="preserve">POKŠĀNU </t>
  </si>
  <si>
    <t>K14465</t>
  </si>
  <si>
    <t>1.45*</t>
  </si>
  <si>
    <t>5.92*</t>
  </si>
  <si>
    <t>Augusteņa</t>
  </si>
  <si>
    <t>P64</t>
  </si>
  <si>
    <t>Pokšānu</t>
  </si>
  <si>
    <t>4687</t>
  </si>
  <si>
    <t>44620070011</t>
  </si>
  <si>
    <t>Augšdaugavas nov., Kalupes pag.</t>
  </si>
  <si>
    <t>LAD Lauku bloku kartē (1/2)</t>
  </si>
  <si>
    <t>Lauksaimniecībā izmantojama zeme 6.4 ha. Krūmāji 3.4 ha, Meži 0,5 ha. Citas zemes 2,6 ha</t>
  </si>
  <si>
    <t>Ūdens: 0 ha, Atklāta augsne: 0 ha, Veģetācija: 2.16 ha</t>
  </si>
  <si>
    <t>Mikroliegums 1429</t>
  </si>
  <si>
    <t>Auksteņa</t>
  </si>
  <si>
    <t>V678</t>
  </si>
  <si>
    <t>Kūdras atradnes ietilpstošajā kadastra vienībā ir daļēji notikusi dabiskā atjaunošanās, tomēr dominē degradēts purvs 1,52 ha, kas ir piemērots revitalizācijai. Pēc projekta LIFE REstore datiem atradnē atlikušā kūdras slāņa biezums ir 1,45 m, tā augšējo daļu veido vāji skāba (pH 5,92) zemā tipa kūdra. Mērījumi veikti citā kūdras atradnes daļā un var neraksturot apstākļus dotajā zemes vienībā. Zemes vienība atrodas mazas upītes palienē, kur iespējama sezonāla applūšana, tāpēc piemērotākais revitalizācijas veids ir renaturalizācija un paludikultūras. revitalizācijas plānā atjaunojamā platība ir iespējama lielāka, jo tā ir aprēķināta matemātiski un var atšķirties no situācijas dabā</t>
  </si>
  <si>
    <t>14465</t>
  </si>
  <si>
    <t>44620070045</t>
  </si>
  <si>
    <t xml:space="preserve">Lauksaimniecībā izmantojama zeme 1,35 ha. Purvi 5.95 ha, Meži 1,5 ha. </t>
  </si>
  <si>
    <t>N</t>
  </si>
  <si>
    <t>Ūdens: 0 ha, Atklāta augsne: 0.33 ha, Veģetācija: 5.44 ha</t>
  </si>
  <si>
    <t>VMR dati: dabisks mežs - 1,27 ha, 2006. - taksācija</t>
  </si>
  <si>
    <t>Kūdras atradnes ietilpstošajā kadastra vienībā saskaņā ar VMD mežaudžu plānu ir daļēji apaugusi ar vidēja vecuma bērzu mežiem un bērzu briestaudzē, daļēji ir notikusi dabiskā atjaunošanās, bet joprojām ir sastopams arī degradēts purvs 2,14 ha, kas ir piemērots revitalizācijai. Pēc projekta LIFE REstore datiem atradnē atlikušā kūdras slāņa biezums ir 1,45 m, tā augšējo daļu viedo vāji skāba (pH 5,92) zemā tipa kūdra. Mērījumi veikti šajā zemes vienībā.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</si>
  <si>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44620070096</t>
  </si>
  <si>
    <t>LAD Lauku bloku kartē (1/4)</t>
  </si>
  <si>
    <t xml:space="preserve">Lauksaimniecībā izmantojama zeme 2,72 ha. Purvi 2,7 ha, Meži 3,39 ha. </t>
  </si>
  <si>
    <t>Lauksaimniecībā izmantojama zeme 0,64 ha. Purvi 7.95 ha, Meži 2,21 ha, Krūmāji 1,62 ha</t>
  </si>
  <si>
    <t>Ūdens: 0 ha, Atklāta augsne: 0.02 ha, Veģetācija: 7.33 ha</t>
  </si>
  <si>
    <t>VMR dati: dabisks mežs - 2,21 ha, 2006. - taksācija</t>
  </si>
  <si>
    <t>Kūdras atradnes ietilpstošajā kadastra vienībā saskaņā ar VMD mežaudžu plānu ir daļēji apaugusi ar vidēja vecuma bērzu un priežu mežiem, daļēji ir notikusi dabiskā atjaunošanās, bet joprojām ir sastopams arī degradēts purvs 2,61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</si>
  <si>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44620070153</t>
  </si>
  <si>
    <t>Lauksaimniecībā izmantojama zeme 3,4 ha. Purvi 0,2 ha, Meži 3,7 ha, Krūmāji 0,2 ha, zem ūdens 0,2 ha, zem ceļiem 0,2 ha.</t>
  </si>
  <si>
    <t>VMR dati: dabisks mežs - 3,64 ha, 2002. - taksācija</t>
  </si>
  <si>
    <t>Kūdras atradnes robežās atrodas neliela daļa zemes vienības, no tās 0,16 ha ir degradēts purvs. Niecīgās platības dēļ tomēr tai individuāli neatmaksājas izstrādāt revitalizācijas plānu</t>
  </si>
  <si>
    <t>44940040002</t>
  </si>
  <si>
    <t>Augšdaugavas nov., Vaboles pag.</t>
  </si>
  <si>
    <t>Lauksaimniecībā izmantojama zeme 3,7 ha. Krūmāji 1.5 ha</t>
  </si>
  <si>
    <t>Ūdens: 0 ha, Atklāta augsne: 0 ha, Veģetācija: 0.89 ha</t>
  </si>
  <si>
    <t>Kūdras atradnē ietilpstošā kadastra vienība pēc klasificēšanas datiem ir daļēji apaugusi ar kokiem, bet daļēji degradēta. Pēc apsekojuma dabā secināts, ka visā analizētajā zemes vienībā ir mežu platības, un revitalizācija nav nepieciešama.</t>
  </si>
  <si>
    <t>44940040025</t>
  </si>
  <si>
    <t>LAD Lauku bloku kartē (1/3)</t>
  </si>
  <si>
    <t xml:space="preserve">Lauksaimniecībā izmantojama zeme 5,43 ha. Purvi 1,9 ha, Meži 4,64 ha. </t>
  </si>
  <si>
    <t>L/L2</t>
  </si>
  <si>
    <t>Ūdens: 0 ha, Atklāta augsne: 0.43 ha, Veģetācija: 3.3 ha</t>
  </si>
  <si>
    <t>Kūdras atradnes ietilpstošajā kadastra vienībā saskaņā ar VMD mežaudžu plānu ir daļēji apaugusi ar vidēja vecuma bērzu mežu, daļēji ir notikusi dabiskā atjaunošanās, bet joprojām ir sastopams arī degradēts purvs 1,29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</si>
  <si>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44940040026</t>
  </si>
  <si>
    <t>LAD Lauku bloku kartē (2/3)</t>
  </si>
  <si>
    <t>Lauksaimniecībā izmantojama zeme 6,2 ha. Purvi 0,5 ha, Krūmāji 1,5 ha, Zeme zem ūdens 0,6 ha</t>
  </si>
  <si>
    <t>Ūdens: 0 ha, Atklāta augsne: 0 ha, Veģetācija: 1.3 ha</t>
  </si>
  <si>
    <t xml:space="preserve">R, Veģetācija monitorings </t>
  </si>
  <si>
    <t>RAU</t>
  </si>
  <si>
    <t>K12379</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</si>
  <si>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</si>
  <si>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</si>
  <si>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 xml:space="preserve">Sabiedrība ar ierobežotu atbildību "Peat Export LLC" Reģ. Nr. 40003365143
</t>
  </si>
  <si>
    <t>2.85*</t>
  </si>
  <si>
    <t>23*</t>
  </si>
  <si>
    <t>māls, morēnas smilšmāls*</t>
  </si>
  <si>
    <t>Zilupe</t>
  </si>
  <si>
    <t>P52</t>
  </si>
  <si>
    <t>Rau</t>
  </si>
  <si>
    <t>5102</t>
  </si>
  <si>
    <t>12379</t>
  </si>
  <si>
    <t>68460090002</t>
  </si>
  <si>
    <t>Ludzas nov., Briģu pag.</t>
  </si>
  <si>
    <t>Zilupes meži</t>
  </si>
  <si>
    <t>Sabiedrība ar ierobežotu atbildību "ENAGRO &amp; KO" Reģ. Nr. 46803000864
02.06.2010 - 31.12.2010
Lic nr CS10ZD0148</t>
  </si>
  <si>
    <t>SIA "Peat Export" LLC ReģNr. 40003365143 KŪDRAS IEGUVE</t>
  </si>
  <si>
    <t>V510</t>
  </si>
  <si>
    <t>68460090071</t>
  </si>
  <si>
    <t>Ūdens: 0 ha, Atklāta augsne: 0.08 ha, Veģetācija: 0 ha</t>
  </si>
  <si>
    <t>68460090082</t>
  </si>
  <si>
    <t>Ūdens: 0 ha, Atklāta augsne: 4.38 ha, Veģetācija: 1.15 ha</t>
  </si>
  <si>
    <t>Puse no kadastra vienības saskaņā ar VMD mežaudžu plānu ir kailcirte, tātad tiek izmantota mežsaimniecībā. Atlikuši zemes vienība ir degradēts purvs 2,093 ha. Pēc projekta LIFE REstore datiem atradnē atlikušā kūdras slāņa biezums ir 2,85 m, tā augšējo daļu veido stipri skāba (pH 3,3) augstā tipa kūdra. Atlikušās kūdras īpašības zemes vienībā var atšķirties - nepieciešams precizēt papildus izpētē. Apstākļi piemēroti ogu kultūru ierīkošanai, kā arī daļā ar plānāku atlikušo kūdras slāni - apmežošanai, ko tomēr var apgrūtināt skābā kūdras augsne. Renaturalizācija ir sarežģīta, jo zemes virsma ir pārsvarā augstāk nekā piegulošās zems vienībās. revitalizāciju vēlams saskaņot ar piegulošo zemes vienību, kur ir spēkā kūdras izstādes licence</t>
  </si>
  <si>
    <t>60420070181</t>
  </si>
  <si>
    <t>Krāslavas nov., Andrupenes pag.</t>
  </si>
  <si>
    <t>l/s zeme , meža zeme</t>
  </si>
  <si>
    <t>lauksaimniecības teritorija (L)</t>
  </si>
  <si>
    <t>Mikroliegums 2634</t>
  </si>
  <si>
    <t>Dzeguze</t>
  </si>
  <si>
    <t>P60</t>
  </si>
  <si>
    <t>60420080080</t>
  </si>
  <si>
    <t>60420070182</t>
  </si>
  <si>
    <t>Mikroliegums 1837</t>
  </si>
  <si>
    <t>60420070190</t>
  </si>
  <si>
    <t>60420070192</t>
  </si>
  <si>
    <t>Zvanīja, padomās</t>
  </si>
  <si>
    <t>V613</t>
  </si>
  <si>
    <t>60420030004</t>
  </si>
  <si>
    <t>60420080295</t>
  </si>
  <si>
    <t>Ūdens: 0 ha, Atklāta augsne: 0.54 ha, Veģetācija: 6.05 ha</t>
  </si>
  <si>
    <t>Zemes vienība ir zālāji, kas tiek izmantotas kā ganības vai pļavas, un lauksaimniecības zeme. revitalizācija nav nepieciešama</t>
  </si>
  <si>
    <t>60420070032</t>
  </si>
  <si>
    <t>60420080039</t>
  </si>
  <si>
    <t>60420080047</t>
  </si>
  <si>
    <t>60420080048</t>
  </si>
  <si>
    <t>Ūdens: 0 ha, Atklāta augsne: 0.75 ha, Veģetācija: 8.24 ha</t>
  </si>
  <si>
    <t>60420080070</t>
  </si>
  <si>
    <t>60420080071</t>
  </si>
  <si>
    <t>60420080300</t>
  </si>
  <si>
    <t>60420080079</t>
  </si>
  <si>
    <t>Ūdens: 0 ha, Atklāta augsne: 0.02 ha, Veģetācija: 4.18 ha</t>
  </si>
  <si>
    <t>Ūdens: 0 ha, Atklāta augsne: 1.33 ha, Veģetācija: 5.79 ha</t>
  </si>
  <si>
    <t>Zemes vienība ir lauksaimniecības zeme. revitalizācija nav nepieciešama</t>
  </si>
  <si>
    <t>Ūdens: 0 ha, Atklāta augsne: 0 ha, Veģetācija: 9.26 ha</t>
  </si>
  <si>
    <t>pagasta grāvjus ir jātīra, ceļu nav</t>
  </si>
  <si>
    <t>60420080217</t>
  </si>
  <si>
    <t>Izcirtums: 0.101 ha, revitalizēta platība: 0 ha, Sūnu purvs: 0 ha, Pārejas purvs: 0 ha, Zāļu purvs: 0 ha</t>
  </si>
  <si>
    <t>Ūdens: 0 ha, Atklāta augsne: 0.01 ha, Veģetācija: 0.16 ha</t>
  </si>
  <si>
    <t>Zemes vienība ir daļa no purvainas teritorijas, pieguļ kontūrgrāvim, kas to nodala no lauksaimniecībā izmantojamām zemēm. revitalizācija nav nepieciešama</t>
  </si>
  <si>
    <t>60420080219</t>
  </si>
  <si>
    <t>Ūdens: 0 ha, Atklāta augsne: 0 ha, Veģetācija: 0.87 ha</t>
  </si>
  <si>
    <t>60420080315</t>
  </si>
  <si>
    <t>60420080266</t>
  </si>
  <si>
    <t>Ūdens: 0 ha, Atklāta augsne: 0.04 ha, Veģetācija: 12.77 ha</t>
  </si>
  <si>
    <t>Zemes vienība ir zālāji, kas tiek izmantotas kā ganības vai pļavas, un koku puduris. revitalizācija nav nepieciešama</t>
  </si>
  <si>
    <t>60420080144</t>
  </si>
  <si>
    <t>60420080290</t>
  </si>
  <si>
    <t>Ūdens: 0 ha, Atklāta augsne: 0.02 ha, Veģetācija: 0.15 ha</t>
  </si>
  <si>
    <t>STRUŽĀNU PURVS</t>
  </si>
  <si>
    <t>K16865</t>
  </si>
  <si>
    <t>Akciju sabiedrība "Stružānu kūdras fabrika" Reģ. Nr. 40003005175
05.01.1999 - 27.09.2017
Lic nr 8/27</t>
  </si>
  <si>
    <t>0.50-070**</t>
  </si>
  <si>
    <t>Z, zāļu-grīšļu**</t>
  </si>
  <si>
    <t>25-40**</t>
  </si>
  <si>
    <t>0.10-0.20**</t>
  </si>
  <si>
    <t>Nefunkcionējoša**</t>
  </si>
  <si>
    <t>smalka smilts, alerīts, aleirītisks sapropelis, **</t>
  </si>
  <si>
    <t>lgQ3ltv, lQ4</t>
  </si>
  <si>
    <t>Strūžānu pūrs</t>
  </si>
  <si>
    <t>4275</t>
  </si>
  <si>
    <t>68760020121</t>
  </si>
  <si>
    <t>Rēzeknes nov., Nautrēnu pag.</t>
  </si>
  <si>
    <t>Mikroliegums 1477</t>
  </si>
  <si>
    <t>nav attiecināms</t>
  </si>
  <si>
    <t>Maziča</t>
  </si>
  <si>
    <t>V555</t>
  </si>
  <si>
    <t>revitalizāciju bija jāveic pēc licences beigām</t>
  </si>
  <si>
    <t>16864</t>
  </si>
  <si>
    <t>68740030267</t>
  </si>
  <si>
    <t>Izcirtums: 0 ha, revitalizēta platība: 0 ha, Sūnu purvs: 114.684 ha, Pārejas purvs: 0 ha, Zāļu purvs: 0 ha</t>
  </si>
  <si>
    <t>Ūdens: 0.1 ha, Atklāta augsne: 58.59 ha, Veģetācija: 49.86 ha</t>
  </si>
  <si>
    <t>Liela, pārsvarā applūdusi zemes vienība, kurā joprojām sastopams arī degradēts purvs 31,38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</si>
  <si>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68760030150</t>
  </si>
  <si>
    <t>Ūdens: 0 ha, Atklāta augsne: 30.08 ha, Veģetācija: 32.08 ha</t>
  </si>
  <si>
    <t>Liela, daļēji applūdusi zemes vienība. Saskaņā ar VMD mežaudžu plānu daļēji tājā ir attīstījušies vidēja vecuma bērzu meži, taču joprojām sastopams arī degradēts purvs 14,16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</si>
  <si>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68760030151</t>
  </si>
  <si>
    <t>Ūdens: 0 ha, Atklāta augsne: 15.34 ha, Veģetācija: 24.26 ha</t>
  </si>
  <si>
    <t>Liela, daļēji applūdusi zemes vienība. Vietām notikusi dabiskā atjaunošanās, taču joprojām sastopams arī degradēts purvs 11,85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</si>
  <si>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68760030156</t>
  </si>
  <si>
    <t>Ūdens: 5.42 ha, Atklāta augsne: 38.41 ha, Veģetācija: 15.14 ha</t>
  </si>
  <si>
    <t>V557</t>
  </si>
  <si>
    <t>Liela, pārsvarā applūdusi zemes vienība. Vietām notikusi dabiskā atjaunošanās, taču joprojām sastopams arī degradēts purvs 6,55 ha. Pēc LVAF projekta datiem atradnē atlikušā kūdras slāņa biezums ir 0,5-0,7 m, tā augšējo daļu veido zemā tipa (zāļu-grīšļu) kūdra. Apstākļi piemēroti ūdens objektu veidošanai vai renaturalizācijai, augstākajās daļās arī paludikultūrām. Tehnoloģiski iespējama ūdens līmeņa pārvaldīšana, veidojot dambjus, slūžas un pārsūknēšanas punktus, darbības veicot kopā ar zemes vienībai austrumos piegulošajām zemes vienībām (78940010082, 78940010089, 78940010081). Teritorijai līdz 2017. gadam bija spēkā licence, kas anulēta 2011. gadā</t>
  </si>
  <si>
    <t>Ūdens: 0 ha, Atklāta augsne: 21.17 ha, Veģetācija: 45.51 ha</t>
  </si>
  <si>
    <t>Liela, pārsvarā applūdusi zemes vienība. Saskaņā ar VMD mežaudžu plānu daļēji tajā ir attīstījušies vidēja vecuma bērzu meži. Daļēji notikusi dabiskā atjaunošanās, taču joprojām sastopams arī degradēts purvs 20,0 ha. Pēc LVAF projekta datiem atradnē atlikušā kūdras slāņa biezums ir 0,5-0,7 m, tā augšējo daļu veido zemā tipa (zāļu-grīšļu) kūdra. Apstākļi piemēroti ūdens objektu veidošanai vai renaturalizācijai, augstākajās daļās arī paludikultūrām. Augstākajās daļās iespējama arī apmežošana. Tehnoloģiski iespējama ūdens līmeņa pārvaldīšana, veidojot dambjus, slūžas un pārsūknēšanas punktus, darbības veicot kopā ar zemes vienībai austrumos piegulošajām zemes vienībām (68760030140). Teritorijai līdz 2017. gadam bija spēkā licence, kas anulēta 2011. gadā</t>
  </si>
  <si>
    <t>68760030170</t>
  </si>
  <si>
    <t>Ūdens: 0 ha, Atklāta augsne: 0 ha, Veģetācija: 0.29 ha</t>
  </si>
  <si>
    <t>78500040130</t>
  </si>
  <si>
    <t>Rēzeknes nov., Dricānu pag.</t>
  </si>
  <si>
    <t>Mikroliegums 2698</t>
  </si>
  <si>
    <t>78540070016</t>
  </si>
  <si>
    <t>Rēzeknes nov., Gaigalavas pag.</t>
  </si>
  <si>
    <t>78540060144</t>
  </si>
  <si>
    <t>78540070332</t>
  </si>
  <si>
    <t>JĀ</t>
  </si>
  <si>
    <t>78540070405</t>
  </si>
  <si>
    <t>78940020185</t>
  </si>
  <si>
    <t>Rēzeknes nov., Stružānu pag.</t>
  </si>
  <si>
    <t>Izcirtums: 0 ha, revitalizēta platība: 0 ha, Sūnu purvs: 0 ha, Pārejas purvs: 0 ha, Zāļu purvs: 1.661 ha</t>
  </si>
  <si>
    <t>Ūdens: 0 ha, Atklāta augsne: 0 ha, Veģetācija: 3.16 ha</t>
  </si>
  <si>
    <t>Saskaņā ar VMD mežaudžu plānu kadastra vienībā ir dažāda vecuma bērzu meži un izcirtumi, kā arī dabiski atjaunojies platība. revitalizācija nav nepieciešama</t>
  </si>
  <si>
    <t>78940020022</t>
  </si>
  <si>
    <t>Izcirtums: 3.96 ha, revitalizēta platība: 0 ha, Sūnu purvs: 0 ha, Pārejas purvs: 0 ha, Zāļu purvs: 0 ha</t>
  </si>
  <si>
    <t>Ūdens: 0 ha, Atklāta augsne: 0 ha, Veģetācija: 10.69 ha</t>
  </si>
  <si>
    <t>Saskaņā ar VMD mežaudžu plānu kadastra vienībā ir dažāda vecuma bērzu meži un izcirtumi. revitalizācija nav nepieciešama</t>
  </si>
  <si>
    <t>78940020023</t>
  </si>
  <si>
    <t>Ūdens: 0 ha, Atklāta augsne: 0 ha, Veģetācija: 6.6 ha</t>
  </si>
  <si>
    <t>Kadastra vienībā daļēji notikusi dabiskā atjaunošanās, taču dominē degradēts purvs 4,38 ha. Pēc LVAF projekta datiem atradnē atlikušā kūdras slāņa biezums ir 0,5-0,7 m, tā augšējo daļu veido zemā tipa (zāļu-grīšļu) kūdra. Zemes vienības augstākajā daļā apstākļi piemēroti apmežošanai; būvējot dambjus, ir iespējams nodrošināt arī apstākļus renaturalizācijai un paludikultūrām vai ūdens objektam. Teritorijai līdz 2017. gadam bija spēkā licence, kas anulēta 2011. gadā</t>
  </si>
  <si>
    <t>78940010029</t>
  </si>
  <si>
    <t>Izcirtums: 0 ha, revitalizēta platība: 0 ha, Sūnu purvs: 0 ha, Pārejas purvs: 0 ha, Zāļu purvs: 0.023 ha</t>
  </si>
  <si>
    <t>Ūdens: 0 ha, Atklāta augsne: 0 ha, Veģetācija: 12.16 ha</t>
  </si>
  <si>
    <t>Saskaņā ar VMD mežaudžu plānu kadastra vienībā ir bērzu un egļu jaunaudzes. revitalizācija nav nepieciešama</t>
  </si>
  <si>
    <t>78940010005</t>
  </si>
  <si>
    <t>Ūdens: 0 ha, Atklāta augsne: 0 ha, Veģetācija: 1.67 ha</t>
  </si>
  <si>
    <t>Saskaņā ar VMD mežaudžu plānu kadastra vienībā ir bērzu briestaudze un vidēja vecuma apšu audze. revitalizācija nav nepieciešama</t>
  </si>
  <si>
    <t>78940020053</t>
  </si>
  <si>
    <t>Izcirtums: 0 ha, revitalizēta platība: 0 ha, Sūnu purvs: 0 ha, Pārejas purvs: 0 ha, Zāļu purvs: 0.004 ha</t>
  </si>
  <si>
    <t>Kadastra vienībā ir kailcirte. Lai veicinātu purvam raksturīgās vides attīstīšanos, veicama revitalizācija. Pēc LVAF projekta datiem atradnē atlikušā kūdras slāņa biezums ir 0,5-0,7 m, tā augšējo daļu veido zemā tipa (zāļu-grīšļu) kūdra. Reljefa apstākļi piemēroti apmežošanai, ko zemes vienības zemākajā daļā var apdraudēt applūšanas risks, ko nepieciešams papildus izvērtēt. Iespējama arī renaturalizācija. Teritorijai līdz 2017. gadam bija spēkā licence, kas anulēta 2011. gadā</t>
  </si>
  <si>
    <t>78940020056</t>
  </si>
  <si>
    <t>Kadastra vienībā daļēji notikusi dabiskā atjaunošanās, taču sastopams arī degradēts purvs 2,64 ha. Pēc LVAF projekta datiem atradnē atlikušā kūdras slāņa biezums ir 0,5-0,7 m, tā augšējo daļu veido zemā tipa (zāļu-grīšļu) kūdra. Apstākļi piemēroti apmežošanai; būvējot dambjus, iespējams nodrošināt arī apstākļus renaturalizācijai un paludikultūrām vai ūdens objektam. Teritorijai līdz 2017. gadam bija spēkā licence, kas anulēta 2011. gadā</t>
  </si>
  <si>
    <t>78940010013</t>
  </si>
  <si>
    <t>Mikroliegums 2240</t>
  </si>
  <si>
    <t>Ūdens: 0 ha, Atklāta augsne: 0.01 ha, Veģetācija: 3.98 ha</t>
  </si>
  <si>
    <t>Saskaņā ar VMD mežaudžu plānu kadastra vienībā ir pieaugusi bērzu audze un izcirtumi. revitalizācija nav nepieciešama</t>
  </si>
  <si>
    <t>78940010016</t>
  </si>
  <si>
    <t>Kadastra vienība kūdras atradnes robežās ir ceļš. revitalizācijas plāna izstrādāšanai netiek atbalstīta</t>
  </si>
  <si>
    <t>78940010017</t>
  </si>
  <si>
    <t>Ūdens: 0 ha, Atklāta augsne: 0 ha, Veģetācija: 4.34 ha</t>
  </si>
  <si>
    <t>Saskaņā ar VMD mežaudžu plānu kadastra vienībā ir pieaugusi apšu audze un vidēja vecuma bērzu audzes. Pēc klasificēšanas datiem atlikušajā platībā ir notikusi dabiskā atjaunošanās. revitalizācija nav nepieciešama</t>
  </si>
  <si>
    <t>78940010018</t>
  </si>
  <si>
    <t>Izcirtums: 0 ha, revitalizēta platība: 0 ha, Sūnu purvs: 0 ha, Pārejas purvs: 0 ha, Zāļu purvs: 22.18 ha</t>
  </si>
  <si>
    <t>Ūdens: 0 ha, Atklāta augsne: 0 ha, Veģetācija: 20.52 ha</t>
  </si>
  <si>
    <t>Kadastra vienībā daļēji notikusi dabiskā atjaunošanās, taču sastopams arī degradēts purvs 8,35 ha. Pēc LVAF projekta datiem atradnē atlikušā kūdras slāņa biezums ir 0,5-0,7 m, tā augšējo daļu veido zemā tipa (zāļu-grīšļu) kūdra. Apstākļi piemēroti apmežošanai, ko, iespējams, zemes vienības zemākajā daļā var apdraudēt applūšana, iespējama arī renaturalizācija vai paludikultūras</t>
  </si>
  <si>
    <t>78940010019</t>
  </si>
  <si>
    <t>Ūdens: 0 ha, Atklāta augsne: 0 ha, Veģetācija: 10.63 ha</t>
  </si>
  <si>
    <t>praktiski visa platība ir ar mežu apaugusi, arī kā izskatās bijušā kūdras purva teritorija, tad neredzam jēgu iesaistīties šādā projektā, par cik mūsu īpašumā jau virs nav nekādu degredēto teritoriju.</t>
  </si>
  <si>
    <t>Saskaņā ar VMD mežaudžu plānu kadastra vienībā ir vidēja vecuma bērzu audzes un baltalkšņu jaunaudze. revitalizācija nav nepieciešama</t>
  </si>
  <si>
    <t>Ūdens: 0 ha, Atklāta augsne: 0 ha, Veģetācija: 3.11 ha</t>
  </si>
  <si>
    <t>Saskaņā ar VMD mežaudžu plānu kadastra vienībā ir vidēja vecuma bērzu audzes un pāraugusi blīgznu audze. revitalizācija nav nepieciešama</t>
  </si>
  <si>
    <t>78940010021</t>
  </si>
  <si>
    <t>Ūdens: 0 ha, Atklāta augsne: 3.61 ha, Veģetācija: 1.05 ha</t>
  </si>
  <si>
    <t>Lauksaimniecības zeme, revitalizācija nav nepieciešama</t>
  </si>
  <si>
    <t>78940020087</t>
  </si>
  <si>
    <t>Ūdens: 0 ha, Atklāta augsne: 0 ha, Veģetācija: 4.83 ha</t>
  </si>
  <si>
    <t>Saskaņā ar VMD mežaudžu plānu kadastra vienībā ir vidēja vecuma bērzu audzes un bērzu briestaudze. Pēc klasificēšanas datiem atlikušajā platībā ir notikusi dabiskā atjaunošanās. revitalizācija nav nepieciešama</t>
  </si>
  <si>
    <t>Ūdens: 0 ha, Atklāta augsne: 0 ha, Veģetācija: 8.05 ha</t>
  </si>
  <si>
    <t>78940010024</t>
  </si>
  <si>
    <t>Izcirtums: 1.539 ha, revitalizēta platība: 0 ha, Sūnu purvs: 0 ha, Pārejas purvs: 0 ha, Zāļu purvs: 0 ha</t>
  </si>
  <si>
    <t>Ūdens: 0 ha, Atklāta augsne: 0.01 ha, Veģetācija: 4.15 ha</t>
  </si>
  <si>
    <t>Saskaņā ar VMD mežaudžu plānu kadastra vienībā ir pieaugusi bērzu audze, pāraugušas blīgznu audzes un izcirtums. revitalizācija nav nepieciešama</t>
  </si>
  <si>
    <t>78940010026</t>
  </si>
  <si>
    <t>Ūdens: 0 ha, Atklāta augsne: 0 ha, Veģetācija: 5.23 ha</t>
  </si>
  <si>
    <t>Kūdras atradnē ietilpstošajā kadastra vienībā saskaņā ar VMD mežaudžu plānu kadastra vienībā ir pieaugusi bērzu audze. Atlikusī platība pēc klasificēšanas datiem ir dabiski atjaunojusies. revitalizācija nav nepieciešama</t>
  </si>
  <si>
    <t>78940010032</t>
  </si>
  <si>
    <t>Ūdens: 0 ha, Atklāta augsne: 0 ha, Veģetācija: 2.4 ha</t>
  </si>
  <si>
    <t>Kadastra vienībā daļēji notikusi dabiskā atjaunošanās, taču sastopams arī degradēts purvs 1,41 ha. Pēc LVAF projekta datiem atradnē atlikušā kūdras slāņa biezums ir 0,5-0,7 m, tā augšējo daļu veido zemā tipa (zāļu-grīšļu) kūdra. Apstākļi piemēroti apmežošanai, ko, iespējams, var apdraudēt applūšana, iespējama arī renaturalizācija vai paludikultūras. Teritorijai līdz 2017. gadam bija spēkā licence, kas anulēta 2011. gadā</t>
  </si>
  <si>
    <t>78940010035</t>
  </si>
  <si>
    <t>Izcirtums: 0 ha, revitalizēta platība: 0 ha, Sūnu purvs: 0 ha, Pārejas purvs: 0 ha, Zāļu purvs: 0.011 ha</t>
  </si>
  <si>
    <t>Ūdens: 0 ha, Atklāta augsne: 0 ha, Veģetācija: 6.37 ha</t>
  </si>
  <si>
    <t>Kadastra vienībā daļēji notikusi dabiskā atjaunošanās, taču sastopams arī degradēts purvs 4,54 ha. Pēc LVAF projekta datiem atradnē atlikušā kūdras slāņa biezums ir 0,5-0,7 m, tā augšējo daļu veido zemā tipa (zāļu-grīšļu) kūdra. Apstākļi piemēroti apmežošanai, ko, iespējams, var apdraudēt applūšana, zemākajās daļās iespējama arī renaturalizācija vai paludikultūras. Teritorijai līdz 2017. gadam bija spēkā licence, kas anulēta 2011. gadā</t>
  </si>
  <si>
    <t>78940010036</t>
  </si>
  <si>
    <t>Izcirtums: 3.689 ha, revitalizēta platība: 0 ha, Sūnu purvs: 0 ha, Pārejas purvs: 0 ha, Zāļu purvs: 0 ha</t>
  </si>
  <si>
    <t>Ūdens: 0 ha, Atklāta augsne: 0 ha, Veģetācija: 4.59 ha</t>
  </si>
  <si>
    <t>Saskaņā ar VMD mežaudžu plānu kadastra vienībā ir bērzu briestaudzes un pāraugusi baltalkšņu audze. Atlikusī zemes vienības platība ar degradēto purvu ir pārāk niecīga 0,2 ha, lai tai izstrādātu revitalizācijas plānu</t>
  </si>
  <si>
    <t>78940010038</t>
  </si>
  <si>
    <t>Izcirtums: 0 ha, revitalizēta platība: 0 ha, Sūnu purvs: 0 ha, Pārejas purvs: 0 ha, Zāļu purvs: 0.017 ha</t>
  </si>
  <si>
    <t>Ūdens: 0 ha, Atklāta augsne: 0 ha, Veģetācija: 45.88 ha</t>
  </si>
  <si>
    <t>Saskaņā ar VMD mežaudžu plānu kadastra vienībā ir egļu jaunaudze un dažāda vecuma bērzu un baltalkšņu audzes. revitalizācija nav nepieciešama</t>
  </si>
  <si>
    <t>78940010039</t>
  </si>
  <si>
    <t>Izcirtums: 0 ha, revitalizēta platība: 0 ha, Sūnu purvs: 0 ha, Pārejas purvs: 2.85 ha, Zāļu purvs: 0 ha</t>
  </si>
  <si>
    <t>Ūdens: 0 ha, Atklāta augsne: 0.11 ha, Veģetācija: 45.2 ha</t>
  </si>
  <si>
    <t>Saskaņā ar VMD mežaudžu plānu kadastra vienībā ir dažāda vecuma bērzu, apšu, baltalkšņu un egļu audzes. revitalizācija nav nepieciešama</t>
  </si>
  <si>
    <t>78940010042</t>
  </si>
  <si>
    <t>Ūdens: 0 ha, Atklāta augsne: 32.92 ha, Veģetācija: 76.66 ha</t>
  </si>
  <si>
    <t>Lauksaimniecība zeme, daļa platības ir degradētas 34,6 ha, kur iespējama apmežošana</t>
  </si>
  <si>
    <t>78940010043</t>
  </si>
  <si>
    <t>Izcirtums: 0 ha, revitalizēta platība: 0 ha, Sūnu purvs: 0 ha, Pārejas purvs: 0 ha, Zāļu purvs: 75.816 ha</t>
  </si>
  <si>
    <t>Ūdens: 0 ha, Atklāta augsne: 48.1 ha, Veģetācija: 77.52 ha</t>
  </si>
  <si>
    <t>Liela, pārsvarā applūdusi zemes vienība. Saskaņā ar VMD mežaudžu plānu daļēji tajā ir attīstījušies vidēja vecuma bērzu meži. Daļēji notikusi dabiskā atjaunošanās, taču joprojām sastopams arī degradēts purvs 41,64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</si>
  <si>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78940010044</t>
  </si>
  <si>
    <t>Izcirtums: 0 ha, revitalizēta platība: 0 ha, Sūnu purvs: 0 ha, Pārejas purvs: 0 ha, Zāļu purvs: 104.686 ha</t>
  </si>
  <si>
    <t>Ūdens: 0 ha, Atklāta augsne: 28.92 ha, Veģetācija: 87.71 ha</t>
  </si>
  <si>
    <t>Liela, pārsvarā applūdusi zemes vienība. Saskaņā ar VMD mežaudžu plānu daļēji tajā ir attīstījušies dažāda vecuma bērzu meži. Daļēji notikusi dabiskā atjaunošanās, taču joprojām sastopams arī degradēts purvs 40,64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</si>
  <si>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78940010046</t>
  </si>
  <si>
    <t>Izcirtums: 0 ha, revitalizēta platība: 0 ha, Sūnu purvs: 0 ha, Pārejas purvs: 0 ha, Zāļu purvs: 34.725 ha</t>
  </si>
  <si>
    <t>Ūdens: 4.09 ha, Atklāta augsne: 85.87 ha, Veģetācija: 41.28 ha</t>
  </si>
  <si>
    <t>Liela, pārsvarā applūdusi zemes vienība. Vietām notikusi dabiskā atjaunošanās, taču joprojām sastopams arī degradēts purvs 6,5564,29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darbības veicot kopā ar zemes vienībai austrumos piegulošajām zemes vienībām (78940010090). Teritorijai līdz 2017. gadam bija spēkā licence, kas anulēta 2011. gadā</t>
  </si>
  <si>
    <t>78940010048</t>
  </si>
  <si>
    <t>Ūdens: 0 ha, Atklāta augsne: 0.01 ha, Veģetācija: 0.57 ha</t>
  </si>
  <si>
    <t>78940010049</t>
  </si>
  <si>
    <t>Izcirtums: 0 ha, revitalizēta platība: 0 ha, Sūnu purvs: 0 ha, Pārejas purvs: 0 ha, Zāļu purvs: 83.889 ha</t>
  </si>
  <si>
    <t>Ūdens: 0 ha, Atklāta augsne: 0 ha, Veģetācija: 101.6 ha</t>
  </si>
  <si>
    <t>Kadastra vienībā saskaņā ar VMD mežaudžu plānu daļēji ir attīstījušies dažāda vecuma bērzu meži. Daļēji notikusi dabiskā atjaunošanās, taču joprojām sastopams arī degradēts purvs 23,21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dievid-austrumu pusē esošo zemes vienību (78940010050). Teritorijai līdz 2017. gadam bija spēkā licence, kas anulēta 2011. gadā</t>
  </si>
  <si>
    <t>78940010050</t>
  </si>
  <si>
    <t>Izcirtums: 0 ha, revitalizēta platība: 0 ha, Sūnu purvs: 0 ha, Pārejas purvs: 0 ha, Zāļu purvs: 80.851 ha</t>
  </si>
  <si>
    <t>Ūdens: 0 ha, Atklāta augsne: 0.05 ha, Veģetācija: 118.73 ha</t>
  </si>
  <si>
    <t>Kadastra vienībā saskaņā ar VMD mežaudžu plānu daļēji ir attīstījušies dažāda vecuma bērzu meži. Daļēji notikusi dabiskā atjaunošanās, taču joprojām sastopams arī degradēts purvs 20,03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ziemeļ-rietumu pusē esošo zemes vienību (78940010049). Teritorijai līdz 2017. gadam bija spēkā licence, kas anulēta 2011. gadā</t>
  </si>
  <si>
    <t>78940010054</t>
  </si>
  <si>
    <t>Izcirtums: 0 ha, revitalizēta platība: 0 ha, Sūnu purvs: 0 ha, Pārejas purvs: 0 ha, Zāļu purvs: 7.431 ha</t>
  </si>
  <si>
    <t>Ūdens: 6.95 ha, Atklāta augsne: 80.51 ha, Veģetācija: 34.52 ha</t>
  </si>
  <si>
    <t>Liela, pārsvarā applūdusi zemes vienība. Daļēji notikusi dabiskā atjaunošanās, taču joprojām sastopams arī degradēts purvs 69,23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</si>
  <si>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78940010061</t>
  </si>
  <si>
    <t>Izcirtums: 0 ha, revitalizēta platība: 0 ha, Sūnu purvs: 0 ha, Pārejas purvs: 0 ha, Zāļu purvs: 2.89 ha</t>
  </si>
  <si>
    <t>Ūdens: 0 ha, Atklāta augsne: 0 ha, Veģetācija: 3.12 ha</t>
  </si>
  <si>
    <t>Zemes vienībā pēc klasificēšanas datiem notikusi dabiskā atjaunošanās. Tā atrodas uz reljefa pacēluma iztrādātajā kūdras purvā. revitalizācija nav nepieciešama</t>
  </si>
  <si>
    <t>78940010056</t>
  </si>
  <si>
    <t>Izcirtums: 0 ha, revitalizēta platība: 0 ha, Sūnu purvs: 0 ha, Pārejas purvs: 0 ha, Zāļu purvs: 42.59 ha</t>
  </si>
  <si>
    <t>Ūdens: 0 ha, Atklāta augsne: 18.39 ha, Veģetācija: 27.54 ha</t>
  </si>
  <si>
    <t>Kadastra vienībā saskaņā ar VMD mežaudžu plānu daļēji ir attīstījušies dažāda vecuma bērzu meži. Daļēji notikusi dabiskā atjaunošanās un uzpludināšana, taču joprojām sastopams arī degradēts purvs 13,13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</si>
  <si>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78940010059</t>
  </si>
  <si>
    <t>Ūdens: 0 ha, Atklāta augsne: 0 ha, Veģetācija: 3.03 ha</t>
  </si>
  <si>
    <t>Zemes vienība ir valnis, reljefa paaugstinājums, kas norobežo ūdens teci Moziču no izstrādātās purva daļas. Optimāls revitalizācijas veids ir apmežošana</t>
  </si>
  <si>
    <t>Izcirtums: 1.03 ha, revitalizēta platība: 0 ha, Sūnu purvs: 0 ha, Pārejas purvs: 0 ha, Zāļu purvs: 26.052 ha</t>
  </si>
  <si>
    <t>Ūdens: 0 ha, Atklāta augsne: 0.57 ha, Veģetācija: 38.85 ha</t>
  </si>
  <si>
    <t>Kadastra vienībā saskaņā ar VMD mežaudžu plānu daļēji ir attīstījušies vidēja vecuma bērzu meži un egļu jaunaudze. Daļēji notikusi dabiskā atjaunošanās un uzpludināšana, taču joprojām sastopams arī degradēts purvs 9,75 ha. Pēc LVAF projekta datiem atradnē atlikušā kūdras slāņa biezums ir 0,5-0,7 m, tā augšējo daļu veido zemā tipa (zāļu-grīšļu) kūdra. Zemes vienība izvietota izstrādāta purva malas zonas nolaidenumā, optimāls revitalizācijas veids ir apmežošana, bet zemākajās daļās - paludikultūras vai renaturalizācija. Teritorijai līdz 2017. gadam bija spēkā licence, kas anulēta 2011. gadā</t>
  </si>
  <si>
    <t>Ūdens: 0 ha, Atklāta augsne: 0 ha, Veģetācija: 6.43 ha</t>
  </si>
  <si>
    <t>Saskaņā ar VMD mežaudžu plānu kadastra vienībā ir vidēja vecuma bērzu audzes. revitalizācija nav nepieciešama</t>
  </si>
  <si>
    <t>Izcirtums: 0 ha, revitalizēta platība: 0 ha, Sūnu purvs: 0 ha, Pārejas purvs: 0 ha, Zāļu purvs: 107.007 ha</t>
  </si>
  <si>
    <t>Ūdens: 0.49 ha, Atklāta augsne: 48.09 ha, Veģetācija: 53.78 ha</t>
  </si>
  <si>
    <t>Pārsvarā applūdusi zemes vienība. Daļēji notikusi dabiskā atjaunošanās, tomēr dominē degradēts purvs 26,71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</si>
  <si>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78940010062</t>
  </si>
  <si>
    <t>Izcirtums: 0 ha, revitalizēta platība: 0 ha, Sūnu purvs: 0 ha, Pārejas purvs: 0 ha, Zāļu purvs: 130.957 ha</t>
  </si>
  <si>
    <t>Ūdens: 0.01 ha, Atklāta augsne: 14.34 ha, Veģetācija: 114.18 ha</t>
  </si>
  <si>
    <t>Daļēji applūdusi zemes vienība. Pārsvarā notikusi dabiskā atjaunošanās, tomēr sastopams arī degradēts purvs 15,58 ha. Pēc LVAF projekta datiem atradnē atlikušā kūdras slāņa biezums ir 0,5-0,7 m, tā augšējo daļu veido zemā tipa (zāļu-grīšļu) kūdra. Iespējamas paludikultūras, renaturalizācija un ūdens objektu veidošana vai apsaimniekošana. Augstākajās daļās arī apmežošana. Tehnoloģiski iespējama ūdens līmeņa pārvaldīšana, veidojot dambjus, slūžas un pārsūknēšanas punktus. Hidrotehniskie pasākumi jāsaskaņo ar ziemeļu puses zemes vienībām (78940010091, 78940010089). Teritorijai līdz 2017. gadam bija spēkā licence, kas anulēta 2011. gadā</t>
  </si>
  <si>
    <t>Izcirtums: 0 ha, revitalizēta platība: 0 ha, Sūnu purvs: 0 ha, Pārejas purvs: 0 ha, Zāļu purvs: 0.296 ha</t>
  </si>
  <si>
    <t>Ūdens: 0 ha, Atklāta augsne: 0 ha, Veģetācija: 10.48 ha</t>
  </si>
  <si>
    <t>Zemes vienība ir tehnoloģiskā ceļa vieta kūdras atradnē, ko veido reljefa paaugstinājums - valnis. Tāpēc optimāls revitalizācijas veids ir apmežošana</t>
  </si>
  <si>
    <t>78940010066</t>
  </si>
  <si>
    <t>Izcirtums: 0 ha, revitalizēta platība: 0 ha, Sūnu purvs: 0 ha, Pārejas purvs: 0 ha, Zāļu purvs: 99.622 ha</t>
  </si>
  <si>
    <t>Ūdens: 0 ha, Atklāta augsne: 2.53 ha, Veģetācija: 89.07 ha</t>
  </si>
  <si>
    <t>Zemes vienība pārsvarā notikusi dabiskā atjaunošanās, tomēr sastopams arī degradēts purvs 30,4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</si>
  <si>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Ūdens: 0 ha, Atklāta augsne: 0 ha, Veģetācija: 2.26 ha</t>
  </si>
  <si>
    <t>78940010068</t>
  </si>
  <si>
    <t>Izcirtums: 0 ha, revitalizēta platība: 0 ha, Sūnu purvs: 0 ha, Pārejas purvs: 0 ha, Zāļu purvs: 65.938 ha</t>
  </si>
  <si>
    <t>Ūdens: 0 ha, Atklāta augsne: 3.36 ha, Veģetācija: 102.14 ha</t>
  </si>
  <si>
    <t>Kadastra vienībā saskaņā ar VMD mežaudžu plānu daļēji ir attīstījušies vidēja vecuma bērzu meži. Atlikušajā platībā pārsvarā notikusi dabiskā atjaunošanās, tomēr sastopams arī degradēts purvs 22,07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</si>
  <si>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78940010101</t>
  </si>
  <si>
    <t>Ūdens: 0 ha, Atklāta augsne: 0 ha, Veģetācija: 14.93 ha</t>
  </si>
  <si>
    <t>Saskaņā ar VMD mežaudžu plānu kadastra vienībā ir dažāda vecuma bērzu audzes un vidēja vecuma apšu audze. Atlikušajā zemes vienībā pēc klasificēšanas datiem notikusi dabiskā atjaunošanās. Tā atrodas uz lēzenas nogāzes izstrādāta kūdras purva malas zonā. revitalizācija nav nepieciešama</t>
  </si>
  <si>
    <t>78500030103</t>
  </si>
  <si>
    <t>Ūdens: 0 ha, Atklāta augsne: 0.05 ha, Veģetācija: 1.5 ha</t>
  </si>
  <si>
    <t>Saskaņā ar VMD mežaudžu plānu kadastra vienībā ir izcirtums. Zemes vienība atrodas izstrādāta kūdras purva malas zonā, tāpēc optimāls revitalizācijas veids ir apmežošana, izvērtējot applūšanas risku, alternatīvi iespējama renaturalizācija vai paludikultūras. Teritorijai līdz 2017. gadam bija spēkā licence, kas anulēta 2011. gadā</t>
  </si>
  <si>
    <t>Ūdens: 0 ha, Atklāta augsne: 0.41 ha, Veģetācija: 1.68 ha</t>
  </si>
  <si>
    <t>Saskaņā ar VMD mežaudžu plānu kadastra vienībā ir izcirtums. Optimāls revitalizācijas veids ir apmežošana, izvērtējot applūšanas risku, alternatīvi iespējama renaturalizācija vai paludikultūras. Teritorijai līdz 2017. gadam bija spēkā licence, kas anulēta 2011. gadā</t>
  </si>
  <si>
    <t>Ūdens: 0 ha, Atklāta augsne: 7 ha, Veģetācija: 6.25 ha</t>
  </si>
  <si>
    <t>Pārsvarā applūdusi zemes vienība, bet ar degradētu platību 8,72 ha, tomēr ūdens dziļums varētu būt nepietiekams ūdens objekta veidošanai, tāpēc optimāls revitalizācijas veids ir paludikultūras vai renaturalizācija. Hidrotehniskie pasākumi ir jāsaskaņo ar ziemeļu pusē esošo zemes vienību (78940010054). Teritorijai līdz 2017. gadam bija spēkā licence, kas anulēta 2011. gadā</t>
  </si>
  <si>
    <t>78940010081</t>
  </si>
  <si>
    <t>Ūdens: 22.38 ha, Atklāta augsne: 24.84 ha, Veģetācija: 18.82 ha</t>
  </si>
  <si>
    <t>Pārsvarā applūdusi zemes vienība, tāpēc optimāls revitalizācijas veids ir ūdens objektu veidošana, pārvaldot hidroloģisko režīmu iespējamas arī paludikultūras vai renaturalizācija. Tehnoloģiski iespējama ūdens līmeņa pārvaldīšana, veidojot dambjus, slūžas un pārsūknēšanas punktus. Hidrotehniskie pasākumi ir jāsaskaņo ar apkārt esošajām zemes vienībām (78940010073, 68760030150, 68760030156, 78940010089). Teritorijai līdz 2017. gadam bija spēkā licence, kas anulēta 2011. gadā</t>
  </si>
  <si>
    <t>Izcirtums: 0 ha, revitalizēta platība: 0 ha, Sūnu purvs: 0 ha, Pārejas purvs: 0 ha, Zāļu purvs: 27.313 ha</t>
  </si>
  <si>
    <t>Ūdens: 0.06 ha, Atklāta augsne: 20.65 ha, Veģetācija: 47.17 ha</t>
  </si>
  <si>
    <t>Daļēji applūdusi zemes vienība, daļēji degradēts purvs 16,31 ha, tāpēc optimāls revitalizācijas veids ir ūdens objektu veidošana, pārvaldot hidroloģisko režīmu, iepsējamas arī paludikultūras vai renaturalizācija, bet augstākajā daļā - apmežošana. Tehnoloģiski iespējama ūdens līmeņa pārvaldīšana, veidojot dambjus, slūžas un pārsūknēšanas punktus. Hidrotehniskie pasākumi ir jāsaskaņo ar ziemeļu puses zemes vienību (78940010089). Teritorijai līdz 2017. gadam bija spēkā licence, kas anulēta 2011. gadā</t>
  </si>
  <si>
    <t>Ūdens: 0 ha, Atklāta augsne: 0 ha, Veģetācija: 3.2 ha</t>
  </si>
  <si>
    <t>Saskaņā ar VMD mežaudžu plānu kadastra vienībā ir vidēja vecuma bērzu audzes un pieaugušas apšu audzes, kā arī izcirtumi. revitalizācija nav nepieciešama</t>
  </si>
  <si>
    <t>Ūdens: 0 ha, Atklāta augsne: 0.05 ha, Veģetācija: 0.01 ha</t>
  </si>
  <si>
    <t>78940010089</t>
  </si>
  <si>
    <t>Izcirtums: 0 ha, revitalizēta platība: 0 ha, Sūnu purvs: 0 ha, Pārejas purvs: 0 ha, Zāļu purvs: 13.104 ha</t>
  </si>
  <si>
    <t>Ūdens: 14.82 ha, Atklāta augsne: 70.4 ha, Veģetācija: 35.35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</si>
  <si>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78940010082, 68760030156, 78940010081). Teritorijai līdz 2017. gadam bija spēkā licence, kas anulēta 2011. gadā</t>
  </si>
  <si>
    <t>78940010090</t>
  </si>
  <si>
    <t>Izcirtums: 0 ha, revitalizēta platība: 0 ha, Sūnu purvs: 0 ha, Pārejas purvs: 0 ha, Zāļu purvs: 19.989 ha</t>
  </si>
  <si>
    <t>Ūdens: 2.32 ha, Atklāta augsne: 31.8 ha, Veģetācija: 23.67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</si>
  <si>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(78940010046). Teritorijai līdz 2017. gadam bija spēkā licence, kas anulēta 2011. gadā</t>
  </si>
  <si>
    <t>Izcirtums: 0 ha, revitalizēta platība: 0 ha, Sūnu purvs: 0 ha, Pārejas purvs: 0 ha, Zāļu purvs: 10.848 ha</t>
  </si>
  <si>
    <t>Ūdens: 1.05 ha, Atklāta augsne: 40.66 ha, Veģetācija: 17.34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</si>
  <si>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Teritorijai līdz 2017. gadam bija spēkā licence, kas anulēta 2011. gadā</t>
  </si>
  <si>
    <t>Ūdens: 0 ha, Atklāta augsne: 0 ha, Veģetācija: 6.36 ha</t>
  </si>
  <si>
    <t>78940010107</t>
  </si>
  <si>
    <t>Ūdens: 0 ha, Atklāta augsne: 0.02 ha, Veģetācija: 2.9 ha</t>
  </si>
  <si>
    <t>78940010100</t>
  </si>
  <si>
    <t>Izcirtums: 0.018 ha, revitalizēta platība: 0 ha, Sūnu purvs: 0 ha, Pārejas purvs: 0 ha, Zāļu purvs: 0 ha</t>
  </si>
  <si>
    <t>Izcirtums: 1.312 ha, revitalizēta platība: 0 ha, Sūnu purvs: 0 ha, Pārejas purvs: 0 ha, Zāļu purvs: 0 ha</t>
  </si>
  <si>
    <t>Ūdens: 0 ha, Atklāta augsne: 0 ha, Veģetācija: 22.28 ha</t>
  </si>
  <si>
    <t>Kūdras atradnē ietilpstošajā kadastra vienībā saskaņā ar VMD mežaudžu plānu ir vidēja vecuma bērzu audzes. revitalizācija nav nepieciešama</t>
  </si>
  <si>
    <t>Izcirtums: 0 ha, revitalizēta platība: 0 ha, Sūnu purvs: 0 ha, Pārejas purvs: 0 ha, Zāļu purvs: 0.609 ha</t>
  </si>
  <si>
    <t>Ūdens: 0 ha, Atklāta augsne: 0 ha, Veģetācija: 5.22 ha</t>
  </si>
  <si>
    <t>Kūdras atradnē ietilpstošajā kadastra vienībā saskaņā ar VMD mežaudžu plānu ir dažāda vecuma bērzu audzes un apšu briestaudze. Atlikusī zemes vienības platība pēc klasificēšanas datiem ir dabiski atjaunojusies. revitalizācija nav nepieciešama</t>
  </si>
  <si>
    <t>Ūdens: 0 ha, Atklāta augsne: 0 ha, Veģetācija: 1.78 ha</t>
  </si>
  <si>
    <t>Kūdras atradnē ietilpstošajā kadastra vienībā saskaņā ar VMD mežaudžu plānu kadastra vienībā ir vidēja vecuma bērzu audze. revitalizācija nav nepieciešama</t>
  </si>
  <si>
    <t>78940020081</t>
  </si>
  <si>
    <t>78940020329</t>
  </si>
  <si>
    <t>Ūdens: 0 ha, Atklāta augsne: 0 ha, Veģetācija: 0.9 ha</t>
  </si>
  <si>
    <t>Zemes vienība atrodas izstrādātās kūdras atradnes malas zomā, uz ceļa vietas - vaļņa. revitalizācijas plāna izstrādāšanai netiek atbalstīta</t>
  </si>
  <si>
    <t>78940020415</t>
  </si>
  <si>
    <t>TAUDEJĀŅU</t>
  </si>
  <si>
    <t>K16303, K16308, K16310</t>
  </si>
  <si>
    <t>3.18**</t>
  </si>
  <si>
    <t>Augstā tipa spilvju-sfagnu**</t>
  </si>
  <si>
    <t>**</t>
  </si>
  <si>
    <t>Smalka smilts, aleirītisks sapropelis**</t>
  </si>
  <si>
    <t>78; 79</t>
  </si>
  <si>
    <t>Taudējāņu</t>
  </si>
  <si>
    <t>4349</t>
  </si>
  <si>
    <t>78660040016</t>
  </si>
  <si>
    <t>Rēzeknes nov., Lendžu pag.</t>
  </si>
  <si>
    <t>Ūdens: 0 ha, Atklāta augsne: 0.11 ha, Veģetācija: 0.56 ha</t>
  </si>
  <si>
    <t>7120 Degradēti augstie purvi, kuros iespējama vai noris dabiskā atjaunošanās; 0,748 ha</t>
  </si>
  <si>
    <t>Taudejāņu strauts</t>
  </si>
  <si>
    <t>V567</t>
  </si>
  <si>
    <t>Kūdras atradnē ietilpstošajā kadastra vienībā saskaņā ar VMD mežaudžu plānu ir attīstījušies pieauguši bērzu meži, kā arī ir notikusi dabiskā atjaunošanās. Zemes vienība atbilst ES nozīmes biotopam 7120 Degradēti augstie purvi. revitalizācija nav nepieciešama</t>
  </si>
  <si>
    <t>16308</t>
  </si>
  <si>
    <t>78660040017</t>
  </si>
  <si>
    <t>Mežu teritorija (M)
Lauksaimniecības teritorija (L) - nelielā daļā</t>
  </si>
  <si>
    <t>Izcirtums: 0 ha, revitalizēta platība: 0 ha, Sūnu purvs: 0 ha, Pārejas purvs: 0 ha, Zāļu purvs: 0.218 ha</t>
  </si>
  <si>
    <t>Ūdens: 0 ha, Atklāta augsne: 0 ha, Veģetācija: 0.44 ha</t>
  </si>
  <si>
    <t>7120 Degradēti augstie purvi, kuros iespējama vai noris dabiskā atjaunošanās; 0,464 ha</t>
  </si>
  <si>
    <t>Kūdras atradnē ietilpstošajā kadastra vienībā saskaņā ar VMD mežaudžu plānu ir attīstījušās egļu un bērzu briestaudzes, kā arī ir notikusi dabiskā atjaunošanās. Zemes vienība atbilst ES nozīmes biotopam 7120 Degradēti augstie purvi. revitalizācija nav nepieciešama</t>
  </si>
  <si>
    <t>DAP</t>
  </si>
  <si>
    <t>TJAPKU-JASKU</t>
  </si>
  <si>
    <t>5055, 5046</t>
  </si>
  <si>
    <t>K12226</t>
  </si>
  <si>
    <t>Tjapku-Jasku</t>
  </si>
  <si>
    <t>68660050036</t>
  </si>
  <si>
    <t>Ludzas nov., Līdumnieku pag.</t>
  </si>
  <si>
    <t>Gulbju un Platpirovas purvs</t>
  </si>
  <si>
    <t>Ludza</t>
  </si>
  <si>
    <t>V509</t>
  </si>
  <si>
    <t>12226</t>
  </si>
  <si>
    <t>68660090040</t>
  </si>
  <si>
    <t>68660050280</t>
  </si>
  <si>
    <t>Ūdens: 0 ha, Atklāta augsne: 0 ha, Veģetācija: 14.47 ha</t>
  </si>
  <si>
    <t>Kadastra vienībā saskaņā ar VMD mežaudžu plānu ir attīstījušies vidēja vecuma bērzu meži. revitalizācija nav nepieciešama</t>
  </si>
  <si>
    <t>68660050281</t>
  </si>
  <si>
    <t>Ūdens: 0 ha, Atklāta augsne: 0 ha, Veģetācija: 28.97 ha</t>
  </si>
  <si>
    <t>Kurjanovas ezers</t>
  </si>
  <si>
    <t>Kūdras atradnē ietilpstošajā kadastra vienībā saskaņā ar VMD mežaudžu plānu ir attīstījušies vidēja vecuma bērzu meži un bērzu briestaudze. revitalizācija nav nepieciešama</t>
  </si>
  <si>
    <t>68660050166</t>
  </si>
  <si>
    <t>Ūdens: 0 ha, Atklāta augsne: 0 ha, Veģetācija: 14.83 ha</t>
  </si>
  <si>
    <t>Kūdras atradnē ietilpstošajā kadastra vienībā saskaņā ar VMD mežaudžu plānu ir attīstījušās bērzu briestaudze. revitalizācija nav nepieciešama</t>
  </si>
  <si>
    <t>VAIDAVU</t>
  </si>
  <si>
    <t>2.07*</t>
  </si>
  <si>
    <t>60*</t>
  </si>
  <si>
    <t>3.67*</t>
  </si>
  <si>
    <t>Vaivadu</t>
  </si>
  <si>
    <t>14194</t>
  </si>
  <si>
    <t>Krāslavas nov., Indras pag.</t>
  </si>
  <si>
    <t>meža zeme</t>
  </si>
  <si>
    <t>Augšdaugava</t>
  </si>
  <si>
    <t>Marku upīte</t>
  </si>
  <si>
    <t>5766</t>
  </si>
  <si>
    <t>60620060104</t>
  </si>
  <si>
    <t>60620060106</t>
  </si>
  <si>
    <t>Ūdens: 0 ha, Atklāta augsne: 13.45 ha, Veģetācija: 42.93 ha</t>
  </si>
  <si>
    <r>
      <rPr>
        <sz val="12"/>
        <color theme="1"/>
        <rFont val="Times New Roman"/>
      </rPr>
      <t>Kadastra vienībā ir daļēji notikusi dabiskā atjaunošanās, tomēr dominē degradēts purvs 36,43 ha, kas ir piemērots revitalizācijai. Pēc projekta LIFE REstore datiem atradnē atlikušā kūdras slāņa biezums ir 2,07 m, tā augšējo daļu veido stipri skāba (pH 3,67) augstā tipa kūdra.</t>
    </r>
    <r>
      <rPr>
        <sz val="12"/>
        <color rgb="FF999999"/>
        <rFont val="Times New Roman"/>
      </rPr>
      <t xml:space="preserve"> </t>
    </r>
    <r>
      <rPr>
        <sz val="12"/>
        <color theme="1"/>
        <rFont val="Times New Roman"/>
      </rPr>
      <t>Zemes vienībā daudzveidīgi apstākļi, dažādās zemes vienības daļās var atšķirties optimālais renaturalizācijas veids. Apstākļi piemēroti ogu kultūru ierīkošanai. Renaturalizācijai nepieciešamā hidroloģiskā režīma nodrošināšana ir iespējama.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r>
  </si>
  <si>
    <t>60620060113</t>
  </si>
  <si>
    <t>60620060207</t>
  </si>
  <si>
    <t>60620060208</t>
  </si>
  <si>
    <t>60620040468</t>
  </si>
  <si>
    <t>60620060354</t>
  </si>
  <si>
    <t>60620060217</t>
  </si>
  <si>
    <t>60620060368</t>
  </si>
  <si>
    <t>60620060020</t>
  </si>
  <si>
    <t>60620060010</t>
  </si>
  <si>
    <t>60620060545</t>
  </si>
  <si>
    <t>VIĻĀNU PURVS</t>
  </si>
  <si>
    <t>K16238</t>
  </si>
  <si>
    <t>05.01.1999 - 04.01.2074
Lic nr 8/25</t>
  </si>
  <si>
    <t>2.81*</t>
  </si>
  <si>
    <t>26*</t>
  </si>
  <si>
    <t>4.4800000000000004*</t>
  </si>
  <si>
    <t>Malta</t>
  </si>
  <si>
    <t>Viļānu purvs</t>
  </si>
  <si>
    <t>16238</t>
  </si>
  <si>
    <t>Ūdens: 0 ha, Atklāta augsne: 0.13 ha, Veģetācija: 0.52 ha</t>
  </si>
  <si>
    <t>Mikroliegums 1958</t>
  </si>
  <si>
    <t>V594</t>
  </si>
  <si>
    <t>Zemes vienības atrodas robežjoslā starp purva daļu, kas ir dabiski atjaunojusies un atbilst ES nozīmes biotopam 7120 Degradēti augstie purvi, un kūdras izstrādes laukiem, kuriem joprojām ir spēkā esoša licence. revitalizācija nav nepieciešama</t>
  </si>
  <si>
    <t>ZAIKAVAS</t>
  </si>
  <si>
    <t>K16379, K16378</t>
  </si>
  <si>
    <t>1.85*</t>
  </si>
  <si>
    <t>Zaikavas</t>
  </si>
  <si>
    <t>78700020018</t>
  </si>
  <si>
    <t>Ūdens: 0 ha, Atklāta augsne: 0 ha, Veģetācija: 3.26 ha</t>
  </si>
  <si>
    <t>Mikroliegums 515</t>
  </si>
  <si>
    <t>Kūdras atradnē ietilpstošajā kadastra vienībā ir notikusi dabiskā atjaunošanās. Pēc klasificēšanas datiem daļa teritorijas atbilst degradētam purvam, tomēr pēc apsekojuma dabā secināts, ka arī tajā ir notikusi dabiskā atjaunošanās. revitalizācija nav nepieciešama</t>
  </si>
  <si>
    <t>4417</t>
  </si>
  <si>
    <t>16379</t>
  </si>
  <si>
    <t>78700020020</t>
  </si>
  <si>
    <t>Ūdens: 0 ha, Atklāta augsne: 0 ha, Veģetācija: 3.92 ha</t>
  </si>
  <si>
    <t>78700020024</t>
  </si>
  <si>
    <t>Ūdens: 0 ha, Atklāta augsne: 0.05 ha, Veģetācija: 2.98 ha</t>
  </si>
  <si>
    <t>Kūdras atradnē ietilpst mazāk nekā 15 % no visas kadastra vienības. Tajā saskaņā ar VMD mežaudžu plānu ir daļēji attīstījušies vidēja vecuma bērzu meži. revitalizācija nav nepieciešama</t>
  </si>
  <si>
    <t>Mežu teritorija (M)
Rūpnieciskās apbūves teritorija (R)
Lauksaimniecības teritorija (L)</t>
  </si>
  <si>
    <t>Ūdens: 0 ha, Atklāta augsne: 0 ha, Veģetācija: 5.06 ha</t>
  </si>
  <si>
    <t>Kūdras atradnē ietilpst aptuveni 30 % no visas kadastra vienības. Pēc klasificēšanas datiem tajā ir notikusi dabiskā atjaunošanās, un daļa teritorijas atbilst degradētam purvam, tomēr pēc apsekojuma dabā secināts, ka arī tajā ir notikusi dabiskā atjaunošanās. revitalizācija nav nepieciešama</t>
  </si>
  <si>
    <t>ZILAIS I</t>
  </si>
  <si>
    <t>K16307</t>
  </si>
  <si>
    <t>4.55*</t>
  </si>
  <si>
    <t>4.93*</t>
  </si>
  <si>
    <t>177; 178</t>
  </si>
  <si>
    <t>Zilais I</t>
  </si>
  <si>
    <t>78960060011</t>
  </si>
  <si>
    <t>Rēzeknes nov., Vērēmu pag.</t>
  </si>
  <si>
    <t>Izcirtums: 0 ha, revitalizēta platība: 0 ha, Sūnu purvs: 0 ha, Pārejas purvs: 3.778 ha, Zāļu purvs: 0 ha</t>
  </si>
  <si>
    <t>Ūdens: 0 ha, Atklāta augsne: 0.23 ha, Veģetācija: 3.39 ha</t>
  </si>
  <si>
    <t>7120 Degradēti augstie purvi, kuros iespējama vai noris dabiskā atjaunošanās; 3,93 ha</t>
  </si>
  <si>
    <t>Kūdras atradnē ietilpstošajā kadastra vienībā ir pilnībā notikusi dabiskā atjaunošanās un konstatēts ES nozīmes biotops 7120 Degradēti augstie purvi. revitalizācija nav nepieciešama</t>
  </si>
  <si>
    <t>4345</t>
  </si>
  <si>
    <t>16307</t>
  </si>
  <si>
    <t>78960060082</t>
  </si>
  <si>
    <t>78960060148</t>
  </si>
  <si>
    <t>Lauksaimniecības teritorija (L)
Mežu teritorija (M) 
Ūdeņu teritorija (Ū) - nelielā daļā</t>
  </si>
  <si>
    <t>Ūdens: 0 ha, Atklāta augsne: 0.01 ha, Veģetācija: 0.44 ha</t>
  </si>
  <si>
    <t>7120 Degradēti augstie purvi, kuros iespējama vai noris dabiskā atjaunošanās; 0,13 ha</t>
  </si>
  <si>
    <t>Kūdras atradnē ietilpst mazāk nekā 1 % no visas kadastra vienības. Tajā saskaņā ar VMD mežaudžu plānu ir daļēji attīstījusies pāraugusi bērzu audze un konstatēts ES nozīmes biotops 7120 Degradēti augstie purvi. revitalizācija nav nepieciešama</t>
  </si>
  <si>
    <t>78960070331</t>
  </si>
  <si>
    <t>78960070330</t>
  </si>
  <si>
    <t>78960070031</t>
  </si>
  <si>
    <t>78960070335</t>
  </si>
  <si>
    <t xml:space="preserve">ŽAGATU-SKUŠNOVAS </t>
  </si>
  <si>
    <t>K16224</t>
  </si>
  <si>
    <t>Akciju sabiedrība "Stružānu kūdras fabrika" Reģ. Nr. 40003005175
05.01.1999 - 27.03.2018 (anulēta 10.12.2008)
Lic nr 8/26</t>
  </si>
  <si>
    <t>1.3*</t>
  </si>
  <si>
    <t>165; 166</t>
  </si>
  <si>
    <t>Žagatu-Skušnovas</t>
  </si>
  <si>
    <t>16224</t>
  </si>
  <si>
    <t>78540080017</t>
  </si>
  <si>
    <t>Sūļupe</t>
  </si>
  <si>
    <t>V556</t>
  </si>
  <si>
    <t>4138</t>
  </si>
  <si>
    <t>78540080018</t>
  </si>
  <si>
    <t>78540080042</t>
  </si>
  <si>
    <t>78540080046</t>
  </si>
  <si>
    <t>78540080043</t>
  </si>
  <si>
    <t>78540080020</t>
  </si>
  <si>
    <t>78540090014</t>
  </si>
  <si>
    <t>V561</t>
  </si>
  <si>
    <t>78540090167</t>
  </si>
  <si>
    <t>78540080039</t>
  </si>
  <si>
    <t>78540090254</t>
  </si>
  <si>
    <t>V589</t>
  </si>
  <si>
    <t>44840060073</t>
  </si>
  <si>
    <t>Augšdaugavas nov., Salienas pag.</t>
  </si>
  <si>
    <t>LAD Lauku bloku kartē (3/4)</t>
  </si>
  <si>
    <t>Lauksaimniecības izmantojamā zemei -8.5 ha                              Krūmāji - 2.2 ha                                  Zem ūedens -0.1 ha</t>
  </si>
  <si>
    <t>Ūdens: 0 ha, Atklāta augsne: 0 ha, Veģetācija: 0.63 ha</t>
  </si>
  <si>
    <t>Mikroliegums 2492</t>
  </si>
  <si>
    <t>Poguļanka</t>
  </si>
  <si>
    <t>P69</t>
  </si>
  <si>
    <t>Kūdras atradnē ietilpst mazāk nekā 10 % no visas kadastra vienības. Pēc klasificēšanas datiem tā ir dabiski atjaunojusies, pārmitra platība, kas apaugusi ar krūmiem. revitalizācija nav nepieciešama</t>
  </si>
  <si>
    <t>44840060099</t>
  </si>
  <si>
    <t>Lauksaimniecības izmantojamā zame - 0.2 ha                             Krūmāji -10,30 ha                               Zem ūdens - 1,20 ha</t>
  </si>
  <si>
    <t>Ūdens: 0 ha, Atklāta augsne: 0 ha, Veģetācija: 9.28 ha</t>
  </si>
  <si>
    <t>Kadastra vienības pēc klasificēšanas datiem ir dabiski atjaunojusies, pārmitra platība, kas apaugusi ar krūmiem. revitalizācija nav nepieciešama</t>
  </si>
  <si>
    <t>Izpētes punkta koordinātas</t>
  </si>
  <si>
    <t>Veiktais urbums, urbuma numurs</t>
  </si>
  <si>
    <t>Urbuma dziļums</t>
  </si>
  <si>
    <t>1000-1</t>
  </si>
  <si>
    <t>Mēdema purvs</t>
  </si>
  <si>
    <t>1000-2</t>
  </si>
  <si>
    <t>1000-3</t>
  </si>
  <si>
    <t>Medema purvs</t>
  </si>
  <si>
    <t>Inventarizācijai nepieciešamā informācija par vēsturiskajām kūdras ieguves vietām</t>
  </si>
  <si>
    <t>Nr.</t>
  </si>
  <si>
    <t>Nepieciešamais info</t>
  </si>
  <si>
    <t>Skaidrojums</t>
  </si>
  <si>
    <t>Informācijas veids</t>
  </si>
  <si>
    <t>Papildus informācija</t>
  </si>
  <si>
    <t>Nr. pēc kārtas</t>
  </si>
  <si>
    <t>Pēc Ministru kabineta rīkojuma Nr.696 par “Kūdras ilgtspējīgas izmantošanas pamatnostādnes 2020.-2030. gadam”, 3.pielikuma - “Vēsturiskās kūdras ieguves vietas”.</t>
  </si>
  <si>
    <t>Numurs</t>
  </si>
  <si>
    <t xml:space="preserve">Katrai zemes vienībai tiks ģenerēts savs ID kods, sasaistāms kopā ar telpiskajiem datiem. </t>
  </si>
  <si>
    <t>Numurs, ko izveido Vidzemes plānošanas reģions</t>
  </si>
  <si>
    <t>Vēsturiskās kūdras ieguves vietas nosaukums</t>
  </si>
  <si>
    <t>Kūdras fonda numurs, piešķirts “Latvijas PSR Kūdras fondā uz 1980. gada 1. janvāri”</t>
  </si>
  <si>
    <t xml:space="preserve">Latvijas izstrādāto purvu un to kadastru karte. LIFE ReStore dati </t>
  </si>
  <si>
    <t xml:space="preserve">LVĢMC Zemes dzīļu informācijas sistēmas Nr. (ja ir pieejams) </t>
  </si>
  <si>
    <t xml:space="preserve">Dabas fonda numurs (ja ir pieejams) </t>
  </si>
  <si>
    <t>hektāros, ha</t>
  </si>
  <si>
    <t xml:space="preserve">NĪ kadastra numurs </t>
  </si>
  <si>
    <t>Nekustamā īpašuma kadastra numurs</t>
  </si>
  <si>
    <t>11 cipari</t>
  </si>
  <si>
    <t>https://www.kadastrs.lv/</t>
  </si>
  <si>
    <r>
      <rPr>
        <b/>
        <sz val="12"/>
        <color rgb="FF595959"/>
        <rFont val="Calibri"/>
      </rPr>
      <t xml:space="preserve">Zemes vienības kadastra apzīmējums  </t>
    </r>
    <r>
      <rPr>
        <i/>
        <sz val="12"/>
        <color rgb="FF595959"/>
        <rFont val="Calibri"/>
      </rPr>
      <t>(pievieno visus ar purvu saistītos kadastrus)</t>
    </r>
  </si>
  <si>
    <t xml:space="preserve">Vienam  nekustamajam īpašumam, purva teritorijai,  var būt vairākas zemes vienības, vairāki kadastra apzīmējumi, </t>
  </si>
  <si>
    <t>meklēt zemes vienības -&gt;</t>
  </si>
  <si>
    <t xml:space="preserve">Zemes vienības platība </t>
  </si>
  <si>
    <t>Koordinātas aptuvenajam zemes vienības centra punktam</t>
  </si>
  <si>
    <t>Šī brīža administratīvā piederība</t>
  </si>
  <si>
    <t>Novads, pašvaldība</t>
  </si>
  <si>
    <t>Ir informācija</t>
  </si>
  <si>
    <t>Atbilstošais plānošanas reģions</t>
  </si>
  <si>
    <t>Vidzemes, Latgales, Zemgales, Kurzemes</t>
  </si>
  <si>
    <t>Norādīt zemes īpašnieka tipu. Ja nekustamajam īpašumam ir vairāki īpašnieki, norādīt lielāko</t>
  </si>
  <si>
    <t>Fiziska persona, Juridiska persona, Pašvaldība, Valsts</t>
  </si>
  <si>
    <t>Nekustamā īpašuma īpašnieka, tiesiskā valdītāja vai lietotāja statuss (fiziska persona, juridiska persona, valsts, pašvaldība)</t>
  </si>
  <si>
    <t>Darbības veids (vai ir un kāda saimnieciskā darbība, joma)</t>
  </si>
  <si>
    <t xml:space="preserve">Sniegt informāciju vai zemes īpašnieks ir saimnieciskās darbības veicējs, norādot kādu saimniecisko darbību veic un kādā jomā. </t>
  </si>
  <si>
    <t>Norādīt saimniecisko darbību, ja tāda ir</t>
  </si>
  <si>
    <t xml:space="preserve">Pašvaldību info </t>
  </si>
  <si>
    <t>Kontaktpersona/-s, ar kuru plānošanas reģiona komandai iespējams sazināties projekta paredzēto darbību ietvaros</t>
  </si>
  <si>
    <t>Vārds, Uzvārds</t>
  </si>
  <si>
    <t>e-pasta adrese</t>
  </si>
  <si>
    <t>telefona numurs</t>
  </si>
  <si>
    <t xml:space="preserve"> Spēkā esošie nomas līgumi</t>
  </si>
  <si>
    <t>Pašvaldību īpašumā esošo vēsturisko purvu teritorijām spēkā esošie nomas līgumi</t>
  </si>
  <si>
    <t>Norādīt ar ko slēgts līgums, līguma terimiņu, un mērķi</t>
  </si>
  <si>
    <t>Nosaka kamerāli, pēc pieejamiem datiem. Mērķis - konstatēt esošo zemes lietojuma veidu.</t>
  </si>
  <si>
    <t>mežs, krūmājs, lauksaimniecības zeme, ūdenstilpne, u.c.</t>
  </si>
  <si>
    <t>Izstrādes teritorija, purvs</t>
  </si>
  <si>
    <t xml:space="preserve">apbūve, purvs, neskaidrs, revitalizēts, revitalizējies vai mainījies zemes seguma veids </t>
  </si>
  <si>
    <t>Pašvaldību teritoriju plānojumā norādītais zemes lietojuma veids var atšķirties no situācijas dabā</t>
  </si>
  <si>
    <t>Informācija par vēsturiskās kūdras ieguves vietu no Meža valsts reģistra datu bāzes</t>
  </si>
  <si>
    <t>Meža valsts reģistra datu bāze</t>
  </si>
  <si>
    <t>NDVI norāda uz veģetācijas “zaļumu” un to var izmantot veģetācijas veselīguma novērtēšanai. Tipiski šo indeksu aprēķina no multispektrālajām satelītainām, bet lokālām teritorijām var izmantot arī dronu attēlus. NDVI indeksa vērtības tiek aprēķinātas izmantojot sarkano un tuvo infrasarkano spektru kanālus, formula - (NIR - R) / (NIR + R), un šīs vērtības katru dienu ir atšķirīgas. Vasaras periodā veģetācijai šī indeksa vērtības ir augstākas, pārējos veģetācijas periodos zemākas.</t>
  </si>
  <si>
    <t>Ātrākais un ērtākais veids, kā tikt pie datiem ir caur Sentinel playground servisu</t>
  </si>
  <si>
    <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t>
  </si>
  <si>
    <t>Tur var izvēlēties interesējošo datumu, nepieciešamo produktu (NDVI) un arī veikt datu lejupielādi.
https://www.vzd.gov.lv/lv/speka-esosie-vertibu-zonejumi?utm_source=https%3A%2F%2Fwww.google.com%2F</t>
  </si>
  <si>
    <r>
      <rPr>
        <b/>
        <sz val="12"/>
        <color theme="1"/>
        <rFont val="Calibri"/>
      </rPr>
      <t xml:space="preserve">Purva/kūdras tips </t>
    </r>
    <r>
      <rPr>
        <i/>
        <sz val="12"/>
        <color theme="1"/>
        <rFont val="Calibri"/>
      </rPr>
      <t>(kamerāli pēc esošajiem datiem)</t>
    </r>
  </si>
  <si>
    <t xml:space="preserve">Norāda purva teritorijām, Purvu klasifikācijas vienība pēc purvos dominējošā barošanās veida. Izšķir zemos (zāļu) purvus, kas ūdeni un barības vielas saņem no gruntsūdeņiem, pārejas purvus, kas barojas gan no gruntsūdeņiem, gan nokrišņiem, un augstos (sūnu) purvus, kas ūdeni un barības vielas saņem tikai no nokrišņiem. </t>
  </si>
  <si>
    <t xml:space="preserve">ZEMAIS (ZĀĻU) PURVS, JAUKTĀ TIPA, AUGSTAIS PURVS, PĀREJAS PURVS </t>
  </si>
  <si>
    <t>Kūdras ieguves (19.-21.gs) ietekmēto platību raksturojums, ha</t>
  </si>
  <si>
    <r>
      <rPr>
        <sz val="12"/>
        <color theme="1"/>
        <rFont val="Calibri"/>
      </rPr>
      <t>Esošā situācija vēsturiski degradēto purvu teritorijām</t>
    </r>
    <r>
      <rPr>
        <i/>
        <sz val="12"/>
        <color theme="1"/>
        <rFont val="Calibri"/>
      </rPr>
      <t xml:space="preserve"> (pēc LifeRestore datiem)</t>
    </r>
  </si>
  <si>
    <t xml:space="preserve">LIFE Restore, Latvijas Vides, ģeoloģijas un meteoroloģijas centra (LVĢMC) ģeoloģiskās informācijas sistēmas (Zemes dzīļu informācijas sistēma) datu izvilkums, zemes dzīļu licences, kamerāli precizēt, apsekojumi dabā </t>
  </si>
  <si>
    <t xml:space="preserve">Īpaši aizsargājamo dabas teritoriju atrašanās z.v. Šajā kolonnā iekļaut informāciju par vēsturiskajā kūdras ieguves vietā esošu īpaši aizsargājamu dabas teritorijām un to platību. </t>
  </si>
  <si>
    <t>ĪADT Latvijā ir ģeogrāfiski noteiktas platības, kas atrodas īpašā valsts aizsardzībā, lai aizsargātu un saglabātu dabas daudzveidību - retas un tipiskas dabas ekosistēmas, aizsargājamo sugu dzīves vidi, savdabīgas, skaistas un Latvijai raksturīgas ainavas, ģeoloģiskos un ģeomorfoloģiskos veidojumus, dendroloģiskos stādījumus un dižkokus, kā arī sabiedrības atpūtai, izglītošanai un audzināšanai nozīmīgas teritorijas.</t>
  </si>
  <si>
    <t xml:space="preserve">Dabas aizsardzības pārvalde (DAP) – dati no dabas datu pārvaldības sistēmas “Ozols”, Īpaši aizsargājamās dabas teritorijas (ĪADT); </t>
  </si>
  <si>
    <t>Apkopotu informāciju par dabas datu portālā “Ozols” esošo informāciju par ES nozīmes biotopiem un pētījumos identificētajiem ES nozīmes biotopiem vēsturiskajās kūdras ieguves vietās, īpaši atzīmējot tos ES nozīmes biotopus, kas ir reģistrēti sistēmā “Ozols”.</t>
  </si>
  <si>
    <t>Apkopota informācija no dažādām datu bāzēm, lai zinām vai teritorijā nav kāda īpaši svarīga aizsargjosla, servitūti vai citi apgrūtinājumi</t>
  </si>
  <si>
    <t>Kūdras izstrādes ieguves laiks un metodes</t>
  </si>
  <si>
    <t>Kamerāli iegūstami dati no LVĢMC un DAP datu avotiem</t>
  </si>
  <si>
    <t>Laika periods/-i</t>
  </si>
  <si>
    <t xml:space="preserve">Ieguves metodes (gabalu kūdra, frēzētā kūdra) </t>
  </si>
  <si>
    <t>LIFE Restore, Latvijas Vides, ģeoloģijas un meteoroloģijas centra (LVĢMC) ģeoloģiskās informācijas sistēmas (Zemes dzīļu informācijas sistēma) datu izvilkums, zemes dzīļu licences, Kūdras fonds</t>
  </si>
  <si>
    <t xml:space="preserve">Pieejamie dati par vēsturiskajām licencēm un fiziskām/juridiskām personām, kam šīs licences izdotas. </t>
  </si>
  <si>
    <t>Licences laukuma platība, ha</t>
  </si>
  <si>
    <t>LVGMC</t>
  </si>
  <si>
    <r>
      <rPr>
        <b/>
        <sz val="12"/>
        <color rgb="FF595959"/>
        <rFont val="Calibri"/>
      </rPr>
      <t xml:space="preserve">Zemes dzīļu izmantošanas licenču laukumi (uz 2024.gada 1.septembri) </t>
    </r>
    <r>
      <rPr>
        <i/>
        <u/>
        <sz val="12"/>
        <color rgb="FF595959"/>
        <rFont val="Calibri"/>
      </rPr>
      <t>pēdējā izsniegtā</t>
    </r>
  </si>
  <si>
    <t xml:space="preserve">Spēkā esošās licences purva teritorijām, kam tās izsniegtas. (Vai teritorija atbilst/neatbilst principam "piesārņotājs maksā")  </t>
  </si>
  <si>
    <t>Latvijas Vides, ģeoloģijas un meteoroloģijas centra (LVĢMC) ģeoloģiskās informācijas sistēmas (Zemes dzīļu informācijas sistēma) datu izvilkums, zemes dzīļu licences</t>
  </si>
  <si>
    <t xml:space="preserve">Šī brīža saimnieciskā darbība pieguļošajā teritorijā </t>
  </si>
  <si>
    <t>Novērtēs blakus esošo teritoriju saimniecisko darbību, vai blakus notiek,kas tāds, kas var ietekmēt revitalizācijas plāna ieviešanu</t>
  </si>
  <si>
    <t>Īpašnieka redzējums teritorijas attīstībai</t>
  </si>
  <si>
    <t>Kādi attīstības virzieni plānoti</t>
  </si>
  <si>
    <r>
      <rPr>
        <i/>
        <sz val="11"/>
        <color theme="1"/>
        <rFont val="Calibri"/>
      </rPr>
      <t xml:space="preserve">uz atzīšanu par nedegradētu teritoriju; revitalizācijas plāna izstrāde </t>
    </r>
    <r>
      <rPr>
        <sz val="11"/>
        <color theme="1"/>
        <rFont val="Calibri"/>
      </rPr>
      <t>(pašvaldībai aizpilda par savā īpašumā esošajām teritorijām)</t>
    </r>
  </si>
  <si>
    <t>Vai tiek īpašnieks ir ieinteresēts veikt teritorijas revitalizāciju</t>
  </si>
  <si>
    <t>(pašvaldībai aizpilda par savā īpašumā esošajām teritorijām)</t>
  </si>
  <si>
    <t>Potenciāli revitalizējamā purva teritorijas platība, ha</t>
  </si>
  <si>
    <t>Teritorijas izmērs, kurā būtu apsverama revitalizācija</t>
  </si>
  <si>
    <t xml:space="preserve">Kamerāli + apsekojumi dabā, pēc nepieciešamības </t>
  </si>
  <si>
    <t>revitalizācijas plāna izvēlei un izstrādei</t>
  </si>
  <si>
    <t>Pēc Life RESTORE projekta datiem/ Iegūst lauka izpētes darbos</t>
  </si>
  <si>
    <t>Iegūst kamerāli; Funkcionējoša, nefunkcionējoša</t>
  </si>
  <si>
    <t xml:space="preserve">Meliorācijas kadastra informācijas sistēmas (www.melioracija.lv) datiem </t>
  </si>
  <si>
    <t>Pēc Life RESTORE projekta datiem/kamerāli, Iegūst lauka izpētes darbos</t>
  </si>
  <si>
    <t>Iegūst kamerāli</t>
  </si>
  <si>
    <t xml:space="preserve">Veikto pētījumu rezultāti purvu teritorijās - pievienoti dati par veiktajmiem pētījumu rezulātiem </t>
  </si>
  <si>
    <t>46-&gt;</t>
  </si>
  <si>
    <t xml:space="preserve">DAP dati, LIFE Restore projejta dati u.c. </t>
  </si>
  <si>
    <t>Papildinošie veiktā izpēte rekultuvācijas plāna izvēlei degradēto purvu teritorijām</t>
  </si>
  <si>
    <r>
      <rPr>
        <b/>
        <sz val="12"/>
        <color theme="1"/>
        <rFont val="Calibri"/>
      </rPr>
      <t xml:space="preserve">Zemes vienības kadastra apzīmējums/-i </t>
    </r>
    <r>
      <rPr>
        <sz val="12"/>
        <color theme="1"/>
        <rFont val="Calibri"/>
      </rPr>
      <t>(pievieno visus ar purvu saistītos kadastrus)</t>
    </r>
  </si>
  <si>
    <t>Dati nav publiskojami</t>
  </si>
  <si>
    <t xml:space="preserve">Reģistrēta saimnieciskā darbība (darbības veids nav zināms)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</si>
</sst>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yyyy\-m\-d"/>
    <numFmt numFmtId="166" formatCode="yyyy\-m"/>
  </numFmts>
  <fonts count="58" x14ac:knownFonts="1">
    <font>
      <sz val="11"/>
      <color theme="1"/>
      <name val="Calibri"/>
      <scheme val="minor"/>
    </font>
    <font>
      <i/>
      <sz val="12"/>
      <color rgb="FF3F3F3F"/>
      <name val="Times New Roman"/>
    </font>
    <font>
      <sz val="12"/>
      <color theme="1"/>
      <name val="Times New Roman"/>
    </font>
    <font>
      <i/>
      <sz val="12"/>
      <color rgb="FF000000"/>
      <name val="Times New Roman"/>
    </font>
    <font>
      <b/>
      <sz val="12"/>
      <color theme="1"/>
      <name val="Times New Roman"/>
    </font>
    <font>
      <sz val="11"/>
      <name val="Calibri"/>
    </font>
    <font>
      <sz val="12"/>
      <color rgb="FF000000"/>
      <name val="Times New Roman"/>
    </font>
    <font>
      <b/>
      <sz val="14"/>
      <color theme="0"/>
      <name val="Times New Roman"/>
    </font>
    <font>
      <b/>
      <sz val="14"/>
      <color rgb="FF000000"/>
      <name val="Times New Roman"/>
    </font>
    <font>
      <sz val="14"/>
      <color theme="0"/>
      <name val="Times New Roman"/>
    </font>
    <font>
      <b/>
      <sz val="14"/>
      <color rgb="FF222A35"/>
      <name val="Times New Roman"/>
    </font>
    <font>
      <sz val="14"/>
      <color theme="1"/>
      <name val="Times New Roman"/>
    </font>
    <font>
      <sz val="14"/>
      <color rgb="FF000000"/>
      <name val="Times New Roman"/>
    </font>
    <font>
      <b/>
      <sz val="12"/>
      <color rgb="FF000000"/>
      <name val="Times New Roman"/>
    </font>
    <font>
      <sz val="11"/>
      <color theme="1"/>
      <name val="Calibri"/>
    </font>
    <font>
      <sz val="11"/>
      <color theme="1"/>
      <name val="Times New Roman"/>
    </font>
    <font>
      <i/>
      <sz val="12"/>
      <color theme="1"/>
      <name val="Times New Roman"/>
    </font>
    <font>
      <b/>
      <i/>
      <sz val="12"/>
      <color rgb="FF262626"/>
      <name val="Times New Roman"/>
    </font>
    <font>
      <b/>
      <i/>
      <sz val="12"/>
      <color theme="1"/>
      <name val="Times New Roman"/>
    </font>
    <font>
      <b/>
      <sz val="12"/>
      <color rgb="FF262626"/>
      <name val="Times New Roman"/>
    </font>
    <font>
      <sz val="12"/>
      <color rgb="FF262626"/>
      <name val="Times New Roman"/>
    </font>
    <font>
      <b/>
      <sz val="12"/>
      <color rgb="FFF2F2F2"/>
      <name val="Times New Roman"/>
    </font>
    <font>
      <i/>
      <sz val="12"/>
      <color rgb="FF262626"/>
      <name val="Times New Roman"/>
    </font>
    <font>
      <b/>
      <sz val="12"/>
      <color rgb="FFC00000"/>
      <name val="Times New Roman"/>
    </font>
    <font>
      <b/>
      <sz val="14"/>
      <color rgb="FF999999"/>
      <name val="Times New Roman"/>
    </font>
    <font>
      <sz val="12"/>
      <color rgb="FFC00000"/>
      <name val="Times New Roman"/>
    </font>
    <font>
      <sz val="11"/>
      <color rgb="FF000000"/>
      <name val="Times New Roman"/>
    </font>
    <font>
      <sz val="12"/>
      <color theme="1"/>
      <name val="Calibri"/>
    </font>
    <font>
      <b/>
      <sz val="16"/>
      <color theme="0"/>
      <name val="Calibri"/>
    </font>
    <font>
      <b/>
      <sz val="16"/>
      <color rgb="FF333F4F"/>
      <name val="Calibri"/>
    </font>
    <font>
      <b/>
      <sz val="16"/>
      <color theme="1"/>
      <name val="Calibri"/>
    </font>
    <font>
      <b/>
      <sz val="12"/>
      <color theme="1"/>
      <name val="Calibri"/>
    </font>
    <font>
      <i/>
      <sz val="12"/>
      <color theme="1"/>
      <name val="Calibri"/>
    </font>
    <font>
      <b/>
      <sz val="11"/>
      <color theme="1"/>
      <name val="Calibri"/>
    </font>
    <font>
      <sz val="12"/>
      <color rgb="FFC00000"/>
      <name val="Calibri"/>
    </font>
    <font>
      <b/>
      <sz val="16"/>
      <color rgb="FFF2F2F2"/>
      <name val="Calibri"/>
    </font>
    <font>
      <b/>
      <sz val="14"/>
      <color theme="1"/>
      <name val="Calibri"/>
    </font>
    <font>
      <sz val="11"/>
      <color rgb="FFFF0000"/>
      <name val="Calibri"/>
    </font>
    <font>
      <sz val="11"/>
      <color theme="4"/>
      <name val="Calibri"/>
    </font>
    <font>
      <b/>
      <sz val="12"/>
      <color rgb="FF595959"/>
      <name val="Calibri"/>
    </font>
    <font>
      <sz val="12"/>
      <color rgb="FF595959"/>
      <name val="Calibri"/>
    </font>
    <font>
      <sz val="12"/>
      <color rgb="FFFF0000"/>
      <name val="Calibri"/>
    </font>
    <font>
      <sz val="11"/>
      <color rgb="FF595959"/>
      <name val="Calibri"/>
    </font>
    <font>
      <u/>
      <sz val="12"/>
      <color rgb="FF595959"/>
      <name val="Calibri"/>
    </font>
    <font>
      <u/>
      <sz val="12"/>
      <color rgb="FF595959"/>
      <name val="Calibri"/>
    </font>
    <font>
      <u/>
      <sz val="11"/>
      <color rgb="FF595959"/>
      <name val="Calibri"/>
    </font>
    <font>
      <i/>
      <sz val="12"/>
      <color rgb="FF595959"/>
      <name val="Calibri"/>
    </font>
    <font>
      <i/>
      <sz val="11"/>
      <color theme="1"/>
      <name val="Calibri"/>
    </font>
    <font>
      <b/>
      <sz val="12"/>
      <color rgb="FFDEEAF6"/>
      <name val="Calibri"/>
    </font>
    <font>
      <b/>
      <sz val="14"/>
      <color rgb="FF222A35"/>
      <name val="Calibri"/>
    </font>
    <font>
      <b/>
      <sz val="12"/>
      <color rgb="FFFF0000"/>
      <name val="Calibri"/>
    </font>
    <font>
      <i/>
      <sz val="12"/>
      <color rgb="FFFF0000"/>
      <name val="Calibri"/>
    </font>
    <font>
      <sz val="14"/>
      <color theme="1"/>
      <name val="Calibri"/>
    </font>
    <font>
      <i/>
      <sz val="8"/>
      <color theme="1"/>
      <name val="Times New Roman"/>
    </font>
    <font>
      <i/>
      <u/>
      <sz val="12"/>
      <color rgb="FF262626"/>
      <name val="Times New Roman"/>
    </font>
    <font>
      <sz val="12"/>
      <color rgb="FF999999"/>
      <name val="Times New Roman"/>
    </font>
    <font>
      <i/>
      <u/>
      <sz val="12"/>
      <color rgb="FF595959"/>
      <name val="Calibri"/>
    </font>
    <font>
      <i/>
      <sz val="12"/>
      <color theme="1"/>
      <name val="Times New Roman"/>
      <family val="1"/>
    </font>
  </fonts>
  <fills count="21">
    <fill>
      <patternFill patternType="none"/>
    </fill>
    <fill>
      <patternFill patternType="gray125"/>
    </fill>
    <fill>
      <patternFill patternType="solid">
        <fgColor rgb="FF40EC75"/>
        <bgColor rgb="FF40EC75"/>
      </patternFill>
    </fill>
    <fill>
      <patternFill patternType="solid">
        <fgColor rgb="FF333F4F"/>
        <bgColor rgb="FF333F4F"/>
      </patternFill>
    </fill>
    <fill>
      <patternFill patternType="solid">
        <fgColor rgb="FF8496B0"/>
        <bgColor rgb="FF8496B0"/>
      </patternFill>
    </fill>
    <fill>
      <patternFill patternType="solid">
        <fgColor rgb="FFBFBFBF"/>
        <bgColor rgb="FFBFBFBF"/>
      </patternFill>
    </fill>
    <fill>
      <patternFill patternType="solid">
        <fgColor rgb="FFC5E0B3"/>
        <bgColor rgb="FFC5E0B3"/>
      </patternFill>
    </fill>
    <fill>
      <patternFill patternType="solid">
        <fgColor rgb="FFE2EFD9"/>
        <bgColor rgb="FFE2EFD9"/>
      </patternFill>
    </fill>
    <fill>
      <patternFill patternType="solid">
        <fgColor rgb="FFDEEAF6"/>
        <bgColor rgb="FFDEEAF6"/>
      </patternFill>
    </fill>
    <fill>
      <patternFill patternType="solid">
        <fgColor rgb="FF1F3864"/>
        <bgColor rgb="FF1F3864"/>
      </patternFill>
    </fill>
    <fill>
      <patternFill patternType="solid">
        <fgColor rgb="FFD8D8D8"/>
        <bgColor rgb="FFD8D8D8"/>
      </patternFill>
    </fill>
    <fill>
      <patternFill patternType="solid">
        <fgColor rgb="FFFFC000"/>
        <bgColor rgb="FFFFC000"/>
      </patternFill>
    </fill>
    <fill>
      <patternFill patternType="solid">
        <fgColor theme="7"/>
        <bgColor theme="7"/>
      </patternFill>
    </fill>
    <fill>
      <patternFill patternType="solid">
        <fgColor rgb="FF7F7F7F"/>
        <bgColor rgb="FF7F7F7F"/>
      </patternFill>
    </fill>
    <fill>
      <patternFill patternType="solid">
        <fgColor rgb="FF222A35"/>
        <bgColor rgb="FF222A35"/>
      </patternFill>
    </fill>
    <fill>
      <patternFill patternType="solid">
        <fgColor rgb="FFD6DCE4"/>
        <bgColor rgb="FFD6DCE4"/>
      </patternFill>
    </fill>
    <fill>
      <patternFill patternType="solid">
        <fgColor rgb="FFE7E6E6"/>
        <bgColor rgb="FFE7E6E6"/>
      </patternFill>
    </fill>
    <fill>
      <patternFill patternType="solid">
        <fgColor rgb="FFAEABAB"/>
        <bgColor rgb="FFAEABAB"/>
      </patternFill>
    </fill>
    <fill>
      <patternFill patternType="solid">
        <fgColor rgb="FFF2F2F2"/>
        <bgColor rgb="FFF2F2F2"/>
      </patternFill>
    </fill>
    <fill>
      <patternFill patternType="solid">
        <fgColor theme="9"/>
        <bgColor theme="9"/>
      </patternFill>
    </fill>
    <fill>
      <patternFill patternType="solid">
        <fgColor rgb="FFA8D08D"/>
        <bgColor rgb="FFA8D08D"/>
      </patternFill>
    </fill>
  </fills>
  <borders count="143">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ck">
        <color rgb="FF000000"/>
      </right>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right/>
      <top style="thick">
        <color rgb="FF000000"/>
      </top>
      <bottom/>
      <diagonal/>
    </border>
    <border>
      <left/>
      <right style="medium">
        <color rgb="FF000000"/>
      </right>
      <top style="thick">
        <color rgb="FF000000"/>
      </top>
      <bottom/>
      <diagonal/>
    </border>
    <border>
      <left/>
      <right/>
      <top style="thick">
        <color rgb="FF000000"/>
      </top>
      <bottom style="thin">
        <color rgb="FF000000"/>
      </bottom>
      <diagonal/>
    </border>
    <border>
      <left/>
      <right style="medium">
        <color rgb="FF000000"/>
      </right>
      <top style="thick">
        <color rgb="FF000000"/>
      </top>
      <bottom style="thin">
        <color rgb="FF000000"/>
      </bottom>
      <diagonal/>
    </border>
    <border>
      <left style="medium">
        <color rgb="FF000000"/>
      </left>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diagonal/>
    </border>
    <border>
      <left style="thin">
        <color rgb="FF000000"/>
      </left>
      <right style="medium">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ck">
        <color rgb="FF000000"/>
      </bottom>
      <diagonal/>
    </border>
    <border>
      <left/>
      <right/>
      <top/>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ck">
        <color rgb="FF000000"/>
      </left>
      <right style="medium">
        <color rgb="FF000000"/>
      </right>
      <top/>
      <bottom style="thick">
        <color rgb="FF000000"/>
      </bottom>
      <diagonal/>
    </border>
    <border>
      <left/>
      <right style="thin">
        <color rgb="FF000000"/>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medium">
        <color rgb="FF000000"/>
      </right>
      <top/>
      <bottom style="thick">
        <color rgb="FF000000"/>
      </bottom>
      <diagonal/>
    </border>
    <border>
      <left/>
      <right/>
      <top/>
      <bottom style="thick">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1">
    <xf numFmtId="0" fontId="0" fillId="0" borderId="0"/>
  </cellStyleXfs>
  <cellXfs count="54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4" fillId="0" borderId="5" xfId="0" applyFont="1" applyBorder="1" applyAlignment="1">
      <alignment horizontal="center" vertical="center"/>
    </xf>
    <xf numFmtId="0" fontId="4" fillId="2" borderId="6" xfId="0" applyFont="1" applyFill="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7" fillId="3" borderId="9" xfId="0" applyFont="1" applyFill="1" applyBorder="1" applyAlignment="1">
      <alignment horizontal="center" vertical="center" wrapText="1"/>
    </xf>
    <xf numFmtId="164" fontId="7" fillId="3" borderId="9" xfId="0" applyNumberFormat="1" applyFont="1" applyFill="1" applyBorder="1" applyAlignment="1">
      <alignment horizontal="center" vertical="center"/>
    </xf>
    <xf numFmtId="0" fontId="11" fillId="3" borderId="9" xfId="0" applyFont="1" applyFill="1" applyBorder="1" applyAlignment="1">
      <alignment horizontal="center" vertical="center"/>
    </xf>
    <xf numFmtId="0" fontId="12" fillId="3" borderId="13"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1" xfId="0" applyFont="1" applyBorder="1"/>
    <xf numFmtId="0" fontId="2"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0" fontId="13" fillId="0" borderId="23" xfId="0" applyFont="1" applyBorder="1" applyAlignment="1">
      <alignment horizontal="center" vertical="center" wrapText="1"/>
    </xf>
    <xf numFmtId="0" fontId="15" fillId="0" borderId="14" xfId="0" applyFont="1" applyBorder="1" applyAlignment="1">
      <alignment horizontal="center" vertical="center"/>
    </xf>
    <xf numFmtId="0" fontId="14" fillId="0" borderId="15" xfId="0" applyFont="1" applyBorder="1"/>
    <xf numFmtId="0" fontId="14" fillId="0" borderId="5" xfId="0" applyFont="1" applyBorder="1"/>
    <xf numFmtId="0" fontId="14" fillId="0" borderId="17" xfId="0" applyFont="1" applyBorder="1"/>
    <xf numFmtId="0" fontId="14" fillId="0" borderId="31" xfId="0" applyFont="1" applyBorder="1"/>
    <xf numFmtId="0" fontId="2"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9" fillId="5" borderId="33" xfId="0" applyFont="1" applyFill="1" applyBorder="1" applyAlignment="1">
      <alignment horizontal="center" vertical="center" wrapText="1"/>
    </xf>
    <xf numFmtId="164" fontId="20" fillId="5" borderId="33" xfId="0" applyNumberFormat="1" applyFont="1" applyFill="1" applyBorder="1" applyAlignment="1">
      <alignment horizontal="center" vertical="center" wrapText="1"/>
    </xf>
    <xf numFmtId="164" fontId="19" fillId="5" borderId="38" xfId="0" applyNumberFormat="1" applyFont="1" applyFill="1" applyBorder="1" applyAlignment="1">
      <alignment horizontal="center" vertical="center" wrapText="1"/>
    </xf>
    <xf numFmtId="0" fontId="4" fillId="6" borderId="33"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10" borderId="43" xfId="0" applyFont="1" applyFill="1" applyBorder="1" applyAlignment="1">
      <alignment horizontal="center" vertical="center" wrapText="1"/>
    </xf>
    <xf numFmtId="164" fontId="4" fillId="10" borderId="43" xfId="0" applyNumberFormat="1" applyFont="1" applyFill="1" applyBorder="1" applyAlignment="1">
      <alignment horizontal="center" vertical="center" wrapText="1"/>
    </xf>
    <xf numFmtId="164" fontId="4" fillId="10" borderId="46" xfId="0"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50" xfId="0" applyFont="1" applyBorder="1"/>
    <xf numFmtId="0" fontId="14" fillId="0" borderId="51" xfId="0" applyFont="1" applyBorder="1"/>
    <xf numFmtId="0" fontId="14" fillId="0" borderId="52" xfId="0" applyFont="1" applyBorder="1"/>
    <xf numFmtId="0" fontId="4" fillId="5" borderId="53"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14" fillId="0" borderId="55" xfId="0" applyFont="1" applyBorder="1"/>
    <xf numFmtId="0" fontId="1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164" fontId="20" fillId="5" borderId="56" xfId="0" applyNumberFormat="1" applyFont="1" applyFill="1" applyBorder="1" applyAlignment="1">
      <alignment horizontal="center" vertical="center" wrapText="1"/>
    </xf>
    <xf numFmtId="0" fontId="22" fillId="5" borderId="6" xfId="0" applyFont="1" applyFill="1" applyBorder="1" applyAlignment="1">
      <alignment horizontal="center" vertical="center" wrapText="1"/>
    </xf>
    <xf numFmtId="0" fontId="14" fillId="0" borderId="57" xfId="0" applyFont="1" applyBorder="1"/>
    <xf numFmtId="0" fontId="14" fillId="0" borderId="58" xfId="0" applyFont="1" applyBorder="1"/>
    <xf numFmtId="0" fontId="16" fillId="5" borderId="59" xfId="0" applyFont="1" applyFill="1" applyBorder="1" applyAlignment="1">
      <alignment horizontal="center" vertical="center" wrapText="1"/>
    </xf>
    <xf numFmtId="0" fontId="14" fillId="0" borderId="60" xfId="0" applyFont="1" applyBorder="1"/>
    <xf numFmtId="0" fontId="14" fillId="0" borderId="61" xfId="0" applyFont="1" applyBorder="1"/>
    <xf numFmtId="0" fontId="14" fillId="0" borderId="62" xfId="0" applyFont="1" applyBorder="1"/>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2" fontId="13" fillId="11" borderId="9" xfId="0" applyNumberFormat="1" applyFont="1" applyFill="1" applyBorder="1" applyAlignment="1">
      <alignment horizontal="center" vertical="center" wrapText="1"/>
    </xf>
    <xf numFmtId="164" fontId="13" fillId="11" borderId="9" xfId="0" applyNumberFormat="1" applyFont="1" applyFill="1" applyBorder="1" applyAlignment="1">
      <alignment horizontal="center" vertical="center" wrapText="1"/>
    </xf>
    <xf numFmtId="0" fontId="13" fillId="12" borderId="9" xfId="0" applyFont="1" applyFill="1" applyBorder="1" applyAlignment="1">
      <alignment horizontal="center" vertical="center" wrapText="1"/>
    </xf>
    <xf numFmtId="164" fontId="13" fillId="12" borderId="9" xfId="0" applyNumberFormat="1" applyFont="1" applyFill="1" applyBorder="1" applyAlignment="1">
      <alignment horizontal="center" vertical="center" wrapText="1"/>
    </xf>
    <xf numFmtId="0" fontId="6" fillId="12" borderId="9"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2" fillId="0" borderId="31" xfId="0" applyFont="1" applyBorder="1" applyAlignment="1">
      <alignment horizontal="center" vertical="center" wrapText="1"/>
    </xf>
    <xf numFmtId="0" fontId="6" fillId="0" borderId="31" xfId="0" applyFont="1" applyBorder="1" applyAlignment="1">
      <alignment horizontal="center" vertical="center" wrapText="1"/>
    </xf>
    <xf numFmtId="2" fontId="2" fillId="13" borderId="63" xfId="0" applyNumberFormat="1" applyFont="1" applyFill="1" applyBorder="1" applyAlignment="1">
      <alignment horizontal="center" vertical="center" wrapText="1"/>
    </xf>
    <xf numFmtId="164" fontId="2" fillId="0" borderId="31"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9" fontId="2" fillId="0" borderId="31" xfId="0" applyNumberFormat="1" applyFont="1" applyBorder="1" applyAlignment="1">
      <alignment horizontal="center" vertical="center" wrapText="1"/>
    </xf>
    <xf numFmtId="0" fontId="2" fillId="0" borderId="64" xfId="0" applyFont="1" applyBorder="1" applyAlignment="1">
      <alignment horizontal="center" vertical="center" wrapText="1"/>
    </xf>
    <xf numFmtId="0" fontId="6" fillId="0" borderId="64" xfId="0" applyFont="1" applyBorder="1" applyAlignment="1">
      <alignment horizontal="center" vertical="center" wrapText="1"/>
    </xf>
    <xf numFmtId="2" fontId="2" fillId="13" borderId="64" xfId="0" applyNumberFormat="1" applyFont="1" applyFill="1" applyBorder="1" applyAlignment="1">
      <alignment horizontal="center" vertical="center" wrapText="1"/>
    </xf>
    <xf numFmtId="164" fontId="2" fillId="0" borderId="64" xfId="0" applyNumberFormat="1" applyFont="1" applyBorder="1" applyAlignment="1">
      <alignment horizontal="center" vertical="center" wrapText="1"/>
    </xf>
    <xf numFmtId="2" fontId="2" fillId="0" borderId="64"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6" fillId="0" borderId="7" xfId="0" applyFont="1" applyBorder="1" applyAlignment="1">
      <alignment horizontal="center" vertical="center" wrapText="1"/>
    </xf>
    <xf numFmtId="2" fontId="2" fillId="13" borderId="59"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6" fillId="0" borderId="17" xfId="0" applyFont="1" applyBorder="1" applyAlignment="1">
      <alignment horizontal="center" vertical="center" wrapText="1"/>
    </xf>
    <xf numFmtId="2" fontId="2" fillId="13" borderId="65" xfId="0" applyNumberFormat="1" applyFont="1" applyFill="1" applyBorder="1" applyAlignment="1">
      <alignment horizontal="center" vertical="center" wrapText="1"/>
    </xf>
    <xf numFmtId="164" fontId="2" fillId="0" borderId="17" xfId="0" applyNumberFormat="1" applyFont="1" applyBorder="1" applyAlignment="1">
      <alignment horizontal="center" vertical="center" wrapText="1"/>
    </xf>
    <xf numFmtId="164" fontId="6" fillId="0" borderId="17" xfId="0" applyNumberFormat="1" applyFont="1" applyBorder="1" applyAlignment="1">
      <alignment horizontal="center" vertical="center"/>
    </xf>
    <xf numFmtId="2" fontId="2" fillId="0" borderId="17" xfId="0" applyNumberFormat="1" applyFont="1" applyBorder="1" applyAlignment="1">
      <alignment horizontal="center" vertical="center"/>
    </xf>
    <xf numFmtId="0" fontId="2" fillId="0" borderId="17" xfId="0" applyFont="1" applyBorder="1" applyAlignment="1">
      <alignment horizontal="center" vertical="center"/>
    </xf>
    <xf numFmtId="2" fontId="2" fillId="0" borderId="17"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164" fontId="2" fillId="0" borderId="17" xfId="0" applyNumberFormat="1" applyFont="1" applyBorder="1" applyAlignment="1">
      <alignment horizontal="center" vertical="center"/>
    </xf>
    <xf numFmtId="0" fontId="13" fillId="12" borderId="8" xfId="0" applyFont="1" applyFill="1" applyBorder="1" applyAlignment="1">
      <alignment horizontal="center" vertical="center" wrapText="1"/>
    </xf>
    <xf numFmtId="2" fontId="13" fillId="12" borderId="9" xfId="0" applyNumberFormat="1" applyFont="1" applyFill="1" applyBorder="1" applyAlignment="1">
      <alignment horizontal="center" vertical="center" wrapText="1"/>
    </xf>
    <xf numFmtId="0" fontId="13" fillId="12" borderId="13" xfId="0" applyFont="1" applyFill="1" applyBorder="1" applyAlignment="1">
      <alignment horizontal="center" vertical="center" wrapText="1"/>
    </xf>
    <xf numFmtId="165" fontId="2" fillId="0" borderId="64" xfId="0" applyNumberFormat="1" applyFont="1" applyBorder="1" applyAlignment="1">
      <alignment horizontal="center" vertical="center" wrapText="1"/>
    </xf>
    <xf numFmtId="0" fontId="4" fillId="0" borderId="64" xfId="0" applyFont="1" applyBorder="1" applyAlignment="1">
      <alignment horizontal="center" vertical="center" wrapText="1"/>
    </xf>
    <xf numFmtId="164" fontId="6" fillId="0" borderId="64" xfId="0" applyNumberFormat="1" applyFont="1" applyBorder="1" applyAlignment="1">
      <alignment horizontal="center" vertical="center"/>
    </xf>
    <xf numFmtId="2" fontId="2" fillId="0" borderId="64" xfId="0" applyNumberFormat="1" applyFont="1" applyBorder="1" applyAlignment="1">
      <alignment horizontal="center" vertical="center"/>
    </xf>
    <xf numFmtId="0" fontId="2" fillId="0" borderId="64" xfId="0" applyFont="1" applyBorder="1" applyAlignment="1">
      <alignment horizontal="center" vertical="center"/>
    </xf>
    <xf numFmtId="9" fontId="2" fillId="0" borderId="64" xfId="0" applyNumberFormat="1" applyFont="1" applyBorder="1" applyAlignment="1">
      <alignment horizontal="center" vertical="center" wrapText="1"/>
    </xf>
    <xf numFmtId="164" fontId="2" fillId="0" borderId="64" xfId="0" applyNumberFormat="1" applyFont="1" applyBorder="1" applyAlignment="1">
      <alignment horizontal="center" vertical="center"/>
    </xf>
    <xf numFmtId="166" fontId="2" fillId="0" borderId="64" xfId="0" applyNumberFormat="1" applyFont="1" applyBorder="1" applyAlignment="1">
      <alignment horizontal="center" vertical="center" wrapText="1"/>
    </xf>
    <xf numFmtId="0" fontId="2" fillId="0" borderId="31" xfId="0" applyFont="1" applyBorder="1" applyAlignment="1">
      <alignment horizontal="center" vertical="center"/>
    </xf>
    <xf numFmtId="164" fontId="6" fillId="0" borderId="31" xfId="0" applyNumberFormat="1" applyFont="1" applyBorder="1" applyAlignment="1">
      <alignment horizontal="center" vertical="center"/>
    </xf>
    <xf numFmtId="2" fontId="2" fillId="0" borderId="31" xfId="0" applyNumberFormat="1" applyFont="1" applyBorder="1" applyAlignment="1">
      <alignment horizontal="center" vertical="center"/>
    </xf>
    <xf numFmtId="164" fontId="2" fillId="0" borderId="31" xfId="0" applyNumberFormat="1" applyFont="1" applyBorder="1" applyAlignment="1">
      <alignment horizontal="center" vertical="center"/>
    </xf>
    <xf numFmtId="164" fontId="6" fillId="0" borderId="7" xfId="0" applyNumberFormat="1" applyFont="1" applyBorder="1" applyAlignment="1">
      <alignment horizontal="center" vertical="center"/>
    </xf>
    <xf numFmtId="2" fontId="2" fillId="0" borderId="7"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center" vertical="center" wrapText="1"/>
    </xf>
    <xf numFmtId="2" fontId="4" fillId="11" borderId="9" xfId="0" applyNumberFormat="1" applyFont="1" applyFill="1" applyBorder="1" applyAlignment="1">
      <alignment horizontal="center" vertical="center" wrapText="1"/>
    </xf>
    <xf numFmtId="164" fontId="4" fillId="11" borderId="9" xfId="0"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164" fontId="4" fillId="12" borderId="9" xfId="0" applyNumberFormat="1"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7" xfId="0" applyFont="1" applyBorder="1" applyAlignment="1">
      <alignment horizontal="center" vertical="center"/>
    </xf>
    <xf numFmtId="0" fontId="4" fillId="11" borderId="8" xfId="0" applyFont="1" applyFill="1" applyBorder="1" applyAlignment="1">
      <alignment horizontal="center" vertical="center"/>
    </xf>
    <xf numFmtId="0" fontId="4" fillId="11" borderId="9" xfId="0" applyFont="1" applyFill="1" applyBorder="1" applyAlignment="1">
      <alignment horizontal="center" vertical="center"/>
    </xf>
    <xf numFmtId="0" fontId="13" fillId="11" borderId="9" xfId="0" applyFont="1" applyFill="1" applyBorder="1" applyAlignment="1">
      <alignment horizontal="center" vertical="center"/>
    </xf>
    <xf numFmtId="2" fontId="4" fillId="11" borderId="9" xfId="0" applyNumberFormat="1" applyFont="1" applyFill="1" applyBorder="1" applyAlignment="1">
      <alignment horizontal="center" vertical="center"/>
    </xf>
    <xf numFmtId="164" fontId="4" fillId="11"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13" fillId="11" borderId="13" xfId="0" applyFont="1" applyFill="1" applyBorder="1" applyAlignment="1">
      <alignment horizontal="center" vertical="center"/>
    </xf>
    <xf numFmtId="2" fontId="2" fillId="13" borderId="63" xfId="0" applyNumberFormat="1" applyFont="1" applyFill="1" applyBorder="1" applyAlignment="1">
      <alignment horizontal="center" vertical="center"/>
    </xf>
    <xf numFmtId="0" fontId="6" fillId="0" borderId="64" xfId="0" applyFont="1" applyBorder="1" applyAlignment="1">
      <alignment horizontal="center" vertical="center"/>
    </xf>
    <xf numFmtId="2" fontId="2" fillId="13" borderId="64" xfId="0" applyNumberFormat="1" applyFont="1" applyFill="1" applyBorder="1" applyAlignment="1">
      <alignment horizontal="center" vertical="center"/>
    </xf>
    <xf numFmtId="2" fontId="2" fillId="13" borderId="59" xfId="0" applyNumberFormat="1" applyFont="1" applyFill="1" applyBorder="1" applyAlignment="1">
      <alignment horizontal="center" vertical="center"/>
    </xf>
    <xf numFmtId="9" fontId="2" fillId="0" borderId="64" xfId="0" applyNumberFormat="1" applyFont="1" applyBorder="1" applyAlignment="1">
      <alignment horizontal="center" vertical="center"/>
    </xf>
    <xf numFmtId="9" fontId="2" fillId="0" borderId="31" xfId="0" applyNumberFormat="1" applyFont="1" applyBorder="1" applyAlignment="1">
      <alignment horizontal="center" vertical="center"/>
    </xf>
    <xf numFmtId="0" fontId="6" fillId="0" borderId="64" xfId="0" applyFont="1" applyBorder="1" applyAlignment="1">
      <alignment horizontal="center"/>
    </xf>
    <xf numFmtId="0" fontId="16" fillId="0" borderId="0" xfId="0" applyFont="1" applyAlignment="1">
      <alignment horizontal="left" vertical="center"/>
    </xf>
    <xf numFmtId="0" fontId="16" fillId="0" borderId="1" xfId="0" applyFont="1" applyBorder="1" applyAlignment="1">
      <alignment horizontal="left" vertical="center"/>
    </xf>
    <xf numFmtId="0" fontId="6" fillId="0" borderId="0" xfId="0" applyFont="1" applyAlignment="1">
      <alignment horizontal="center" vertical="center" wrapText="1"/>
    </xf>
    <xf numFmtId="0" fontId="4" fillId="0" borderId="15" xfId="0" applyFont="1" applyBorder="1" applyAlignment="1">
      <alignment horizontal="center" vertical="center"/>
    </xf>
    <xf numFmtId="0" fontId="13"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2" fillId="0" borderId="15" xfId="0" applyFont="1" applyBorder="1" applyAlignment="1">
      <alignment horizontal="center" vertical="center"/>
    </xf>
    <xf numFmtId="0" fontId="4" fillId="0" borderId="19" xfId="0" applyFont="1" applyBorder="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wrapText="1"/>
    </xf>
    <xf numFmtId="0" fontId="2" fillId="7" borderId="67"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13" fillId="7" borderId="43" xfId="0" applyFont="1" applyFill="1" applyBorder="1" applyAlignment="1">
      <alignment horizontal="center" vertical="center" wrapText="1"/>
    </xf>
    <xf numFmtId="0" fontId="4" fillId="7" borderId="43" xfId="0" applyFont="1" applyFill="1" applyBorder="1" applyAlignment="1">
      <alignment horizontal="center" vertical="center"/>
    </xf>
    <xf numFmtId="0" fontId="4" fillId="5" borderId="43" xfId="0" applyFont="1" applyFill="1" applyBorder="1" applyAlignment="1">
      <alignment horizontal="center" vertical="center"/>
    </xf>
    <xf numFmtId="0" fontId="4" fillId="7" borderId="43"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9" fillId="5" borderId="43" xfId="0" applyFont="1" applyFill="1" applyBorder="1" applyAlignment="1">
      <alignment horizontal="center" vertical="center" wrapText="1"/>
    </xf>
    <xf numFmtId="164" fontId="20" fillId="5" borderId="43" xfId="0" applyNumberFormat="1" applyFont="1" applyFill="1" applyBorder="1" applyAlignment="1">
      <alignment horizontal="center" vertical="center" wrapText="1"/>
    </xf>
    <xf numFmtId="164" fontId="19" fillId="5" borderId="43" xfId="0" applyNumberFormat="1"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21" fillId="9" borderId="43" xfId="0" applyFont="1" applyFill="1" applyBorder="1" applyAlignment="1">
      <alignment horizontal="center" vertical="center" wrapText="1"/>
    </xf>
    <xf numFmtId="0" fontId="14" fillId="0" borderId="71" xfId="0" applyFont="1" applyBorder="1"/>
    <xf numFmtId="0" fontId="14" fillId="0" borderId="72" xfId="0" applyFont="1" applyBorder="1"/>
    <xf numFmtId="0" fontId="4" fillId="5" borderId="72" xfId="0" applyFont="1" applyFill="1" applyBorder="1" applyAlignment="1">
      <alignment horizontal="center" vertical="center" wrapText="1"/>
    </xf>
    <xf numFmtId="0" fontId="16" fillId="2" borderId="72" xfId="0" applyFont="1" applyFill="1" applyBorder="1" applyAlignment="1">
      <alignment horizontal="center" vertical="center" wrapText="1"/>
    </xf>
    <xf numFmtId="0" fontId="2" fillId="2" borderId="72" xfId="0" applyFont="1" applyFill="1" applyBorder="1" applyAlignment="1">
      <alignment horizontal="center" vertical="center" wrapText="1"/>
    </xf>
    <xf numFmtId="164" fontId="20" fillId="5" borderId="72" xfId="0" applyNumberFormat="1" applyFont="1" applyFill="1" applyBorder="1" applyAlignment="1">
      <alignment horizontal="center" vertical="center" wrapText="1"/>
    </xf>
    <xf numFmtId="0" fontId="22" fillId="5" borderId="72" xfId="0" applyFont="1" applyFill="1" applyBorder="1" applyAlignment="1">
      <alignment horizontal="center" vertical="center" wrapText="1"/>
    </xf>
    <xf numFmtId="0" fontId="16" fillId="5" borderId="72" xfId="0" applyFont="1" applyFill="1" applyBorder="1" applyAlignment="1">
      <alignment horizontal="center" vertical="center" wrapText="1"/>
    </xf>
    <xf numFmtId="0" fontId="13" fillId="12" borderId="73" xfId="0" applyFont="1" applyFill="1" applyBorder="1" applyAlignment="1">
      <alignment horizontal="center" vertical="center" wrapText="1"/>
    </xf>
    <xf numFmtId="0" fontId="13" fillId="12" borderId="74" xfId="0" applyFont="1" applyFill="1" applyBorder="1" applyAlignment="1">
      <alignment horizontal="center" vertical="center" wrapText="1"/>
    </xf>
    <xf numFmtId="2" fontId="13" fillId="12" borderId="74" xfId="0" applyNumberFormat="1" applyFont="1" applyFill="1" applyBorder="1" applyAlignment="1">
      <alignment horizontal="center" vertical="center" wrapText="1"/>
    </xf>
    <xf numFmtId="4" fontId="13" fillId="12" borderId="74" xfId="0" applyNumberFormat="1" applyFont="1" applyFill="1" applyBorder="1" applyAlignment="1">
      <alignment horizontal="center" vertical="center" wrapText="1"/>
    </xf>
    <xf numFmtId="0" fontId="6" fillId="12" borderId="74" xfId="0" applyFont="1" applyFill="1" applyBorder="1" applyAlignment="1">
      <alignment horizontal="center" vertical="center" wrapText="1"/>
    </xf>
    <xf numFmtId="164" fontId="13" fillId="12" borderId="74" xfId="0" applyNumberFormat="1" applyFont="1" applyFill="1" applyBorder="1" applyAlignment="1">
      <alignment horizontal="center" vertical="center" wrapText="1"/>
    </xf>
    <xf numFmtId="2" fontId="6" fillId="12" borderId="74" xfId="0" applyNumberFormat="1" applyFont="1" applyFill="1" applyBorder="1" applyAlignment="1">
      <alignment horizontal="center" vertical="center" wrapText="1"/>
    </xf>
    <xf numFmtId="0" fontId="13" fillId="12" borderId="75"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12" borderId="76" xfId="0" applyFont="1" applyFill="1" applyBorder="1" applyAlignment="1">
      <alignment horizontal="center" vertical="center" wrapText="1"/>
    </xf>
    <xf numFmtId="0" fontId="4" fillId="12" borderId="77" xfId="0" applyFont="1" applyFill="1" applyBorder="1" applyAlignment="1">
      <alignment horizontal="center" vertical="center" wrapText="1"/>
    </xf>
    <xf numFmtId="0" fontId="13" fillId="12" borderId="77" xfId="0" applyFont="1" applyFill="1" applyBorder="1" applyAlignment="1">
      <alignment horizontal="center" vertical="center" wrapText="1"/>
    </xf>
    <xf numFmtId="164" fontId="4" fillId="12" borderId="77" xfId="0" applyNumberFormat="1" applyFont="1" applyFill="1" applyBorder="1" applyAlignment="1">
      <alignment horizontal="center" vertical="center" wrapText="1"/>
    </xf>
    <xf numFmtId="0" fontId="2" fillId="12" borderId="77" xfId="0" applyFont="1" applyFill="1" applyBorder="1" applyAlignment="1">
      <alignment horizontal="center" vertical="center" wrapText="1"/>
    </xf>
    <xf numFmtId="2" fontId="4" fillId="12" borderId="77" xfId="0" applyNumberFormat="1" applyFont="1" applyFill="1" applyBorder="1" applyAlignment="1">
      <alignment horizontal="center" vertical="center" wrapText="1"/>
    </xf>
    <xf numFmtId="0" fontId="13" fillId="12" borderId="78" xfId="0" applyFont="1" applyFill="1" applyBorder="1" applyAlignment="1">
      <alignment horizontal="center" vertical="center" wrapText="1"/>
    </xf>
    <xf numFmtId="0" fontId="4" fillId="11" borderId="76" xfId="0" applyFont="1" applyFill="1" applyBorder="1" applyAlignment="1">
      <alignment horizontal="center" vertical="center" wrapText="1"/>
    </xf>
    <xf numFmtId="0" fontId="4" fillId="11" borderId="77" xfId="0" applyFont="1" applyFill="1" applyBorder="1" applyAlignment="1">
      <alignment horizontal="center" vertical="center" wrapText="1"/>
    </xf>
    <xf numFmtId="0" fontId="13" fillId="11" borderId="77" xfId="0" applyFont="1" applyFill="1" applyBorder="1" applyAlignment="1">
      <alignment horizontal="center" vertical="center" wrapText="1"/>
    </xf>
    <xf numFmtId="2" fontId="4" fillId="11" borderId="77" xfId="0" applyNumberFormat="1" applyFont="1" applyFill="1" applyBorder="1" applyAlignment="1">
      <alignment horizontal="center" vertical="center" wrapText="1"/>
    </xf>
    <xf numFmtId="164" fontId="4" fillId="11" borderId="77" xfId="0" applyNumberFormat="1" applyFont="1" applyFill="1" applyBorder="1" applyAlignment="1">
      <alignment horizontal="center" vertical="center" wrapText="1"/>
    </xf>
    <xf numFmtId="0" fontId="13" fillId="11" borderId="78" xfId="0" applyFont="1" applyFill="1" applyBorder="1" applyAlignment="1">
      <alignment horizontal="center" vertical="center" wrapText="1"/>
    </xf>
    <xf numFmtId="0" fontId="2" fillId="11" borderId="77" xfId="0"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2" fillId="0" borderId="64" xfId="0" applyNumberFormat="1" applyFont="1" applyBorder="1" applyAlignment="1">
      <alignment horizontal="center" vertical="center"/>
    </xf>
    <xf numFmtId="0" fontId="6" fillId="0" borderId="64" xfId="0" applyFont="1" applyBorder="1" applyAlignment="1">
      <alignment horizontal="left"/>
    </xf>
    <xf numFmtId="0" fontId="4" fillId="11" borderId="64" xfId="0" applyFont="1" applyFill="1" applyBorder="1" applyAlignment="1">
      <alignment horizontal="center" vertical="center" wrapText="1"/>
    </xf>
    <xf numFmtId="0" fontId="13" fillId="11" borderId="64" xfId="0" applyFont="1" applyFill="1" applyBorder="1" applyAlignment="1">
      <alignment horizontal="center" vertical="center" wrapText="1"/>
    </xf>
    <xf numFmtId="2" fontId="4" fillId="11" borderId="64" xfId="0" applyNumberFormat="1" applyFont="1" applyFill="1" applyBorder="1" applyAlignment="1">
      <alignment horizontal="center" vertical="center" wrapText="1"/>
    </xf>
    <xf numFmtId="164" fontId="4" fillId="11" borderId="64" xfId="0" applyNumberFormat="1" applyFont="1" applyFill="1" applyBorder="1" applyAlignment="1">
      <alignment horizontal="center" vertical="center" wrapText="1"/>
    </xf>
    <xf numFmtId="0" fontId="4" fillId="12" borderId="64" xfId="0" applyFont="1" applyFill="1" applyBorder="1" applyAlignment="1">
      <alignment horizontal="center" vertical="center" wrapText="1"/>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13" fillId="11" borderId="77" xfId="0" applyFont="1" applyFill="1" applyBorder="1" applyAlignment="1">
      <alignment horizontal="center" vertical="center"/>
    </xf>
    <xf numFmtId="2" fontId="4" fillId="11" borderId="77" xfId="0" applyNumberFormat="1" applyFont="1" applyFill="1" applyBorder="1" applyAlignment="1">
      <alignment horizontal="center" vertical="center"/>
    </xf>
    <xf numFmtId="164" fontId="4" fillId="11" borderId="77" xfId="0" applyNumberFormat="1" applyFont="1" applyFill="1" applyBorder="1" applyAlignment="1">
      <alignment horizontal="center" vertical="center"/>
    </xf>
    <xf numFmtId="0" fontId="23" fillId="11" borderId="77" xfId="0" applyFont="1" applyFill="1" applyBorder="1" applyAlignment="1">
      <alignment horizontal="center" vertical="center"/>
    </xf>
    <xf numFmtId="164" fontId="23" fillId="11" borderId="77" xfId="0" applyNumberFormat="1" applyFont="1" applyFill="1" applyBorder="1" applyAlignment="1">
      <alignment horizontal="center" vertical="center"/>
    </xf>
    <xf numFmtId="2" fontId="23" fillId="11" borderId="77" xfId="0" applyNumberFormat="1" applyFont="1" applyFill="1" applyBorder="1" applyAlignment="1">
      <alignment horizontal="center" vertical="center"/>
    </xf>
    <xf numFmtId="0" fontId="4" fillId="12" borderId="77" xfId="0" applyFont="1" applyFill="1" applyBorder="1" applyAlignment="1">
      <alignment horizontal="center" vertical="center"/>
    </xf>
    <xf numFmtId="0" fontId="13" fillId="11" borderId="78" xfId="0" applyFont="1" applyFill="1" applyBorder="1" applyAlignment="1">
      <alignment horizontal="center" vertical="center"/>
    </xf>
    <xf numFmtId="0" fontId="16" fillId="0" borderId="22" xfId="0" applyFont="1" applyBorder="1" applyAlignment="1">
      <alignment horizontal="center" vertical="center"/>
    </xf>
    <xf numFmtId="0" fontId="3" fillId="0" borderId="22"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wrapText="1"/>
    </xf>
    <xf numFmtId="164" fontId="2" fillId="0" borderId="22" xfId="0" applyNumberFormat="1" applyFont="1" applyBorder="1" applyAlignment="1">
      <alignment horizontal="center" vertical="center"/>
    </xf>
    <xf numFmtId="0" fontId="4" fillId="2" borderId="82" xfId="0" applyFont="1" applyFill="1" applyBorder="1" applyAlignment="1">
      <alignment horizontal="center" vertical="center"/>
    </xf>
    <xf numFmtId="0" fontId="2" fillId="0" borderId="22" xfId="0" applyFont="1" applyBorder="1" applyAlignment="1">
      <alignment horizontal="center" vertical="center"/>
    </xf>
    <xf numFmtId="0" fontId="7" fillId="3" borderId="73" xfId="0" applyFont="1" applyFill="1" applyBorder="1" applyAlignment="1">
      <alignment horizontal="center" vertical="center"/>
    </xf>
    <xf numFmtId="0" fontId="7" fillId="3" borderId="74" xfId="0" applyFont="1" applyFill="1" applyBorder="1" applyAlignment="1">
      <alignment horizontal="center" vertical="center"/>
    </xf>
    <xf numFmtId="0" fontId="8" fillId="3" borderId="74" xfId="0" applyFont="1" applyFill="1" applyBorder="1" applyAlignment="1">
      <alignment horizontal="center" vertical="center"/>
    </xf>
    <xf numFmtId="0" fontId="7" fillId="3" borderId="74" xfId="0" applyFont="1" applyFill="1" applyBorder="1" applyAlignment="1">
      <alignment horizontal="center" vertical="center" wrapText="1"/>
    </xf>
    <xf numFmtId="164" fontId="7" fillId="3" borderId="74" xfId="0" applyNumberFormat="1" applyFont="1" applyFill="1" applyBorder="1" applyAlignment="1">
      <alignment horizontal="center" vertical="center"/>
    </xf>
    <xf numFmtId="0" fontId="11" fillId="14" borderId="87" xfId="0" applyFont="1" applyFill="1" applyBorder="1" applyAlignment="1">
      <alignment horizontal="center" vertical="center"/>
    </xf>
    <xf numFmtId="0" fontId="24" fillId="14" borderId="56" xfId="0" applyFont="1" applyFill="1" applyBorder="1" applyAlignment="1">
      <alignment horizontal="center" vertical="center"/>
    </xf>
    <xf numFmtId="0" fontId="8" fillId="14" borderId="56" xfId="0" applyFont="1" applyFill="1" applyBorder="1" applyAlignment="1">
      <alignment horizontal="center" vertical="center"/>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13" fillId="0" borderId="89"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14" fillId="0" borderId="90" xfId="0" applyFont="1" applyBorder="1"/>
    <xf numFmtId="0" fontId="14" fillId="0" borderId="24" xfId="0" applyFont="1" applyBorder="1"/>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4" fillId="7" borderId="34" xfId="0" applyFont="1" applyFill="1" applyBorder="1" applyAlignment="1">
      <alignment horizontal="center" vertical="center"/>
    </xf>
    <xf numFmtId="0" fontId="4" fillId="5" borderId="38" xfId="0" applyFont="1" applyFill="1" applyBorder="1" applyAlignment="1">
      <alignment horizontal="center" vertical="center" wrapText="1"/>
    </xf>
    <xf numFmtId="0" fontId="4" fillId="5" borderId="35" xfId="0" applyFont="1" applyFill="1" applyBorder="1" applyAlignment="1">
      <alignment horizontal="center" vertical="center"/>
    </xf>
    <xf numFmtId="0" fontId="13" fillId="5" borderId="33" xfId="0" applyFont="1" applyFill="1" applyBorder="1" applyAlignment="1">
      <alignment horizontal="center" vertical="center" wrapText="1"/>
    </xf>
    <xf numFmtId="0" fontId="14" fillId="0" borderId="96" xfId="0" applyFont="1" applyBorder="1"/>
    <xf numFmtId="0" fontId="4" fillId="5" borderId="97" xfId="0" applyFont="1" applyFill="1" applyBorder="1" applyAlignment="1">
      <alignment horizontal="center" vertical="center" wrapText="1"/>
    </xf>
    <xf numFmtId="0" fontId="4" fillId="5" borderId="98"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2" fillId="2" borderId="99" xfId="0" applyFont="1" applyFill="1" applyBorder="1" applyAlignment="1">
      <alignment horizontal="center" vertical="center" wrapText="1"/>
    </xf>
    <xf numFmtId="164" fontId="20" fillId="5" borderId="99" xfId="0" applyNumberFormat="1" applyFont="1" applyFill="1" applyBorder="1" applyAlignment="1">
      <alignment horizontal="center" vertical="center" wrapText="1"/>
    </xf>
    <xf numFmtId="164" fontId="20" fillId="5" borderId="100" xfId="0" applyNumberFormat="1" applyFont="1" applyFill="1" applyBorder="1" applyAlignment="1">
      <alignment horizontal="center" vertical="center" wrapText="1"/>
    </xf>
    <xf numFmtId="0" fontId="22" fillId="5" borderId="99" xfId="0" applyFont="1" applyFill="1" applyBorder="1" applyAlignment="1">
      <alignment horizontal="center" vertical="center" wrapText="1"/>
    </xf>
    <xf numFmtId="0" fontId="13" fillId="12" borderId="8" xfId="0" applyFont="1" applyFill="1" applyBorder="1" applyAlignment="1">
      <alignment horizontal="center" vertical="center"/>
    </xf>
    <xf numFmtId="0" fontId="13" fillId="12" borderId="9" xfId="0" applyFont="1" applyFill="1" applyBorder="1" applyAlignment="1">
      <alignment horizontal="center" vertical="center"/>
    </xf>
    <xf numFmtId="0" fontId="13" fillId="12" borderId="100" xfId="0" applyFont="1" applyFill="1" applyBorder="1" applyAlignment="1">
      <alignment horizontal="center" vertical="center"/>
    </xf>
    <xf numFmtId="4" fontId="13" fillId="12" borderId="9" xfId="0" applyNumberFormat="1" applyFont="1" applyFill="1" applyBorder="1" applyAlignment="1">
      <alignment horizontal="center" vertical="center"/>
    </xf>
    <xf numFmtId="164" fontId="13" fillId="12" borderId="9" xfId="0" applyNumberFormat="1" applyFont="1" applyFill="1" applyBorder="1" applyAlignment="1">
      <alignment horizontal="center" vertical="center"/>
    </xf>
    <xf numFmtId="0" fontId="13" fillId="12" borderId="13" xfId="0" applyFont="1" applyFill="1" applyBorder="1" applyAlignment="1">
      <alignment horizontal="center" vertical="center"/>
    </xf>
    <xf numFmtId="0" fontId="4" fillId="0" borderId="31" xfId="0" applyFont="1" applyBorder="1" applyAlignment="1">
      <alignment horizontal="center" vertical="center"/>
    </xf>
    <xf numFmtId="0" fontId="25" fillId="0" borderId="31" xfId="0" applyFont="1" applyBorder="1" applyAlignment="1">
      <alignment horizontal="center" vertical="center"/>
    </xf>
    <xf numFmtId="2" fontId="25" fillId="0" borderId="31" xfId="0" applyNumberFormat="1" applyFont="1" applyBorder="1" applyAlignment="1">
      <alignment horizontal="center" vertical="center"/>
    </xf>
    <xf numFmtId="0" fontId="25" fillId="0" borderId="64" xfId="0" applyFont="1" applyBorder="1" applyAlignment="1">
      <alignment horizontal="center" vertical="center"/>
    </xf>
    <xf numFmtId="2" fontId="25" fillId="0" borderId="64" xfId="0" applyNumberFormat="1" applyFont="1" applyBorder="1" applyAlignment="1">
      <alignment horizontal="center" vertical="center"/>
    </xf>
    <xf numFmtId="0" fontId="25" fillId="0" borderId="7" xfId="0" applyFont="1" applyBorder="1" applyAlignment="1">
      <alignment horizontal="center" vertical="center"/>
    </xf>
    <xf numFmtId="2" fontId="25" fillId="0" borderId="7" xfId="0" applyNumberFormat="1" applyFont="1" applyBorder="1" applyAlignment="1">
      <alignment horizontal="center" vertical="center"/>
    </xf>
    <xf numFmtId="0" fontId="4" fillId="12" borderId="8" xfId="0" applyFont="1" applyFill="1" applyBorder="1" applyAlignment="1">
      <alignment horizontal="center" vertical="center" wrapText="1"/>
    </xf>
    <xf numFmtId="11" fontId="2" fillId="0" borderId="7" xfId="0" applyNumberFormat="1" applyFont="1" applyBorder="1" applyAlignment="1">
      <alignment horizontal="center" vertical="center"/>
    </xf>
    <xf numFmtId="0" fontId="26" fillId="0" borderId="0" xfId="0" applyFont="1" applyAlignment="1">
      <alignment horizontal="center" vertical="center"/>
    </xf>
    <xf numFmtId="0" fontId="7" fillId="3" borderId="76" xfId="0" applyFont="1" applyFill="1" applyBorder="1" applyAlignment="1">
      <alignment horizontal="center" vertical="center"/>
    </xf>
    <xf numFmtId="0" fontId="7" fillId="3" borderId="77" xfId="0" applyFont="1" applyFill="1" applyBorder="1" applyAlignment="1">
      <alignment horizontal="center" vertical="center"/>
    </xf>
    <xf numFmtId="0" fontId="8" fillId="3" borderId="8"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56" xfId="0" applyFont="1" applyFill="1" applyBorder="1" applyAlignment="1">
      <alignment horizontal="center" vertical="center"/>
    </xf>
    <xf numFmtId="0" fontId="26" fillId="3" borderId="56" xfId="0" applyFont="1" applyFill="1" applyBorder="1" applyAlignment="1">
      <alignment horizontal="center" vertical="center"/>
    </xf>
    <xf numFmtId="49" fontId="4" fillId="0" borderId="17" xfId="0" applyNumberFormat="1" applyFont="1" applyBorder="1" applyAlignment="1">
      <alignment horizontal="center" vertical="center"/>
    </xf>
    <xf numFmtId="164" fontId="4" fillId="6" borderId="43" xfId="0" applyNumberFormat="1" applyFont="1" applyFill="1" applyBorder="1" applyAlignment="1">
      <alignment horizontal="center" vertical="center" wrapText="1"/>
    </xf>
    <xf numFmtId="0" fontId="13" fillId="12" borderId="103" xfId="0" applyFont="1" applyFill="1" applyBorder="1" applyAlignment="1">
      <alignment horizontal="center" vertical="center" wrapText="1"/>
    </xf>
    <xf numFmtId="0" fontId="13" fillId="12" borderId="100" xfId="0" applyFont="1" applyFill="1" applyBorder="1" applyAlignment="1">
      <alignment horizontal="center" vertical="center" wrapText="1"/>
    </xf>
    <xf numFmtId="4" fontId="13" fillId="12" borderId="100" xfId="0" applyNumberFormat="1" applyFont="1" applyFill="1" applyBorder="1" applyAlignment="1">
      <alignment horizontal="center" vertical="center" wrapText="1"/>
    </xf>
    <xf numFmtId="164" fontId="13" fillId="12" borderId="100" xfId="0" applyNumberFormat="1" applyFont="1" applyFill="1" applyBorder="1" applyAlignment="1">
      <alignment horizontal="center" vertical="center" wrapText="1"/>
    </xf>
    <xf numFmtId="0" fontId="6" fillId="12" borderId="100" xfId="0" applyFont="1" applyFill="1" applyBorder="1" applyAlignment="1">
      <alignment horizontal="center" vertical="center" wrapText="1"/>
    </xf>
    <xf numFmtId="0" fontId="13" fillId="12" borderId="104" xfId="0" applyFont="1" applyFill="1" applyBorder="1" applyAlignment="1">
      <alignment horizontal="center" vertical="center" wrapText="1"/>
    </xf>
    <xf numFmtId="0" fontId="4" fillId="0" borderId="7" xfId="0" applyFont="1" applyBorder="1" applyAlignment="1">
      <alignment horizontal="center" vertical="center" wrapText="1"/>
    </xf>
    <xf numFmtId="0" fontId="2" fillId="12" borderId="8" xfId="0" applyFont="1" applyFill="1" applyBorder="1" applyAlignment="1">
      <alignment horizontal="center" vertical="center" wrapText="1"/>
    </xf>
    <xf numFmtId="164" fontId="2" fillId="12" borderId="9" xfId="0" applyNumberFormat="1" applyFont="1" applyFill="1" applyBorder="1" applyAlignment="1">
      <alignment horizontal="center" vertical="center" wrapText="1"/>
    </xf>
    <xf numFmtId="0" fontId="6" fillId="12" borderId="13" xfId="0" applyFont="1" applyFill="1" applyBorder="1" applyAlignment="1">
      <alignment horizontal="center" vertical="center" wrapText="1"/>
    </xf>
    <xf numFmtId="0" fontId="27" fillId="0" borderId="0" xfId="0" applyFont="1" applyAlignment="1">
      <alignment horizontal="center"/>
    </xf>
    <xf numFmtId="0" fontId="28" fillId="3" borderId="76" xfId="0" applyFont="1" applyFill="1" applyBorder="1"/>
    <xf numFmtId="0" fontId="28" fillId="3" borderId="77" xfId="0" applyFont="1" applyFill="1" applyBorder="1"/>
    <xf numFmtId="0" fontId="29" fillId="6" borderId="77" xfId="0" applyFont="1" applyFill="1" applyBorder="1"/>
    <xf numFmtId="0" fontId="28" fillId="6" borderId="77" xfId="0" applyFont="1" applyFill="1" applyBorder="1"/>
    <xf numFmtId="0" fontId="30" fillId="6" borderId="64" xfId="0" applyFont="1" applyFill="1" applyBorder="1"/>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0" xfId="0" applyFont="1"/>
    <xf numFmtId="0" fontId="27" fillId="0" borderId="111" xfId="0" applyFont="1" applyBorder="1" applyAlignment="1">
      <alignment vertical="center" wrapText="1"/>
    </xf>
    <xf numFmtId="0" fontId="14" fillId="0" borderId="64" xfId="0" applyFont="1" applyBorder="1"/>
    <xf numFmtId="0" fontId="14" fillId="0" borderId="64" xfId="0" applyFont="1" applyBorder="1" applyAlignment="1">
      <alignment wrapText="1"/>
    </xf>
    <xf numFmtId="0" fontId="14" fillId="0" borderId="64" xfId="0" applyFont="1" applyBorder="1" applyAlignment="1">
      <alignment vertical="center" wrapText="1"/>
    </xf>
    <xf numFmtId="0" fontId="27" fillId="0" borderId="31" xfId="0" applyFont="1" applyBorder="1" applyAlignment="1">
      <alignment horizontal="center" vertical="center"/>
    </xf>
    <xf numFmtId="0" fontId="27" fillId="0" borderId="118" xfId="0" applyFont="1" applyBorder="1" applyAlignment="1">
      <alignment horizontal="center" vertical="center"/>
    </xf>
    <xf numFmtId="0" fontId="27" fillId="0" borderId="118" xfId="0" applyFont="1" applyBorder="1" applyAlignment="1">
      <alignment vertical="center"/>
    </xf>
    <xf numFmtId="0" fontId="27" fillId="0" borderId="31" xfId="0" applyFont="1" applyBorder="1" applyAlignment="1">
      <alignment vertical="center"/>
    </xf>
    <xf numFmtId="0" fontId="34" fillId="0" borderId="118" xfId="0" applyFont="1" applyBorder="1" applyAlignment="1">
      <alignment horizontal="center" vertical="center"/>
    </xf>
    <xf numFmtId="0" fontId="34" fillId="0" borderId="31" xfId="0" applyFont="1" applyBorder="1" applyAlignment="1">
      <alignment horizontal="center" vertical="center"/>
    </xf>
    <xf numFmtId="0" fontId="27" fillId="0" borderId="0" xfId="0" applyFont="1" applyAlignment="1">
      <alignment horizontal="center" vertical="center"/>
    </xf>
    <xf numFmtId="0" fontId="27" fillId="0" borderId="64" xfId="0" applyFont="1" applyBorder="1" applyAlignment="1">
      <alignment horizontal="center" vertical="center"/>
    </xf>
    <xf numFmtId="0" fontId="27" fillId="0" borderId="64" xfId="0" applyFont="1" applyBorder="1" applyAlignment="1">
      <alignment vertical="center"/>
    </xf>
    <xf numFmtId="0" fontId="27" fillId="0" borderId="0" xfId="0" applyFont="1"/>
    <xf numFmtId="0" fontId="27" fillId="0" borderId="119" xfId="0" applyFont="1" applyBorder="1" applyAlignment="1">
      <alignment horizontal="center" vertical="center"/>
    </xf>
    <xf numFmtId="0" fontId="27" fillId="0" borderId="119" xfId="0" applyFont="1" applyBorder="1" applyAlignment="1">
      <alignment vertical="center"/>
    </xf>
    <xf numFmtId="0" fontId="34" fillId="0" borderId="120" xfId="0" applyFont="1" applyBorder="1" applyAlignment="1">
      <alignment horizontal="center" vertical="center"/>
    </xf>
    <xf numFmtId="0" fontId="27" fillId="0" borderId="118" xfId="0" applyFont="1" applyBorder="1"/>
    <xf numFmtId="0" fontId="27" fillId="0" borderId="64" xfId="0" applyFont="1" applyBorder="1"/>
    <xf numFmtId="0" fontId="27" fillId="0" borderId="119" xfId="0" applyFont="1" applyBorder="1"/>
    <xf numFmtId="0" fontId="27" fillId="0" borderId="120" xfId="0" applyFont="1" applyBorder="1" applyAlignment="1">
      <alignment horizontal="center" vertical="center"/>
    </xf>
    <xf numFmtId="0" fontId="27" fillId="0" borderId="31" xfId="0" applyFont="1" applyBorder="1" applyAlignment="1">
      <alignment horizontal="center"/>
    </xf>
    <xf numFmtId="0" fontId="14" fillId="0" borderId="31" xfId="0" applyFont="1" applyBorder="1" applyAlignment="1">
      <alignment horizontal="center"/>
    </xf>
    <xf numFmtId="3" fontId="14" fillId="0" borderId="31" xfId="0" applyNumberFormat="1" applyFont="1" applyBorder="1" applyAlignment="1">
      <alignment horizontal="center" vertical="center"/>
    </xf>
    <xf numFmtId="0" fontId="27" fillId="0" borderId="64" xfId="0" applyFont="1" applyBorder="1" applyAlignment="1">
      <alignment horizontal="center"/>
    </xf>
    <xf numFmtId="0" fontId="27" fillId="0" borderId="101" xfId="0" applyFont="1" applyBorder="1" applyAlignment="1">
      <alignment horizontal="center"/>
    </xf>
    <xf numFmtId="0" fontId="27" fillId="0" borderId="119" xfId="0" applyFont="1" applyBorder="1" applyAlignment="1">
      <alignment horizontal="center"/>
    </xf>
    <xf numFmtId="0" fontId="14" fillId="0" borderId="119" xfId="0" applyFont="1" applyBorder="1"/>
    <xf numFmtId="0" fontId="36" fillId="15" borderId="76" xfId="0" applyFont="1" applyFill="1" applyBorder="1" applyAlignment="1">
      <alignment horizontal="center" vertical="center" wrapText="1"/>
    </xf>
    <xf numFmtId="0" fontId="36" fillId="15" borderId="91" xfId="0" applyFont="1" applyFill="1" applyBorder="1" applyAlignment="1">
      <alignment horizontal="center" vertical="center" wrapText="1"/>
    </xf>
    <xf numFmtId="0" fontId="36" fillId="15" borderId="77" xfId="0" applyFont="1" applyFill="1" applyBorder="1" applyAlignment="1">
      <alignment horizontal="center" vertical="center" wrapText="1"/>
    </xf>
    <xf numFmtId="0" fontId="36" fillId="15" borderId="91" xfId="0" applyFont="1" applyFill="1" applyBorder="1" applyAlignment="1">
      <alignment horizontal="left" vertical="center" wrapText="1"/>
    </xf>
    <xf numFmtId="0" fontId="31" fillId="0" borderId="20" xfId="0" applyFont="1" applyBorder="1" applyAlignment="1">
      <alignment horizontal="center" vertical="center" wrapText="1"/>
    </xf>
    <xf numFmtId="0" fontId="31" fillId="7" borderId="91" xfId="0" applyFont="1" applyFill="1" applyBorder="1" applyAlignment="1">
      <alignment horizontal="center" vertical="center" wrapText="1"/>
    </xf>
    <xf numFmtId="0" fontId="27" fillId="7" borderId="125" xfId="0" applyFont="1" applyFill="1" applyBorder="1" applyAlignment="1">
      <alignment horizontal="left" vertical="center" wrapText="1"/>
    </xf>
    <xf numFmtId="0" fontId="14" fillId="7" borderId="63" xfId="0" applyFont="1" applyFill="1" applyBorder="1" applyAlignment="1">
      <alignment vertical="center" wrapText="1"/>
    </xf>
    <xf numFmtId="0" fontId="31" fillId="0" borderId="18" xfId="0" applyFont="1" applyBorder="1" applyAlignment="1">
      <alignment horizontal="center" vertical="center" wrapText="1"/>
    </xf>
    <xf numFmtId="0" fontId="31" fillId="7" borderId="127" xfId="0" applyFont="1" applyFill="1" applyBorder="1" applyAlignment="1">
      <alignment horizontal="center" vertical="center" wrapText="1"/>
    </xf>
    <xf numFmtId="0" fontId="27" fillId="7" borderId="128" xfId="0" applyFont="1" applyFill="1" applyBorder="1" applyAlignment="1">
      <alignment horizontal="left" vertical="center" wrapText="1"/>
    </xf>
    <xf numFmtId="0" fontId="14" fillId="7" borderId="59" xfId="0" applyFont="1" applyFill="1" applyBorder="1" applyAlignment="1">
      <alignment vertical="center" wrapText="1"/>
    </xf>
    <xf numFmtId="0" fontId="31" fillId="0" borderId="123" xfId="0" applyFont="1" applyBorder="1" applyAlignment="1">
      <alignment horizontal="center" vertical="center" wrapText="1"/>
    </xf>
    <xf numFmtId="0" fontId="31" fillId="7" borderId="132" xfId="0" applyFont="1" applyFill="1" applyBorder="1" applyAlignment="1">
      <alignment horizontal="left" vertical="center" wrapText="1"/>
    </xf>
    <xf numFmtId="0" fontId="37" fillId="7" borderId="134" xfId="0" applyFont="1" applyFill="1" applyBorder="1" applyAlignment="1">
      <alignment horizontal="left" vertical="center" wrapText="1"/>
    </xf>
    <xf numFmtId="0" fontId="31" fillId="7" borderId="135" xfId="0" applyFont="1" applyFill="1" applyBorder="1" applyAlignment="1">
      <alignment horizontal="center" vertical="center" wrapText="1"/>
    </xf>
    <xf numFmtId="0" fontId="31" fillId="7" borderId="125" xfId="0" applyFont="1" applyFill="1" applyBorder="1" applyAlignment="1">
      <alignment horizontal="left" vertical="center" wrapText="1"/>
    </xf>
    <xf numFmtId="0" fontId="38" fillId="7" borderId="63" xfId="0" applyFont="1" applyFill="1" applyBorder="1" applyAlignment="1">
      <alignment horizontal="left" vertical="center" wrapText="1"/>
    </xf>
    <xf numFmtId="0" fontId="31" fillId="0" borderId="111" xfId="0" applyFont="1" applyBorder="1" applyAlignment="1">
      <alignment horizontal="center" vertical="center" wrapText="1"/>
    </xf>
    <xf numFmtId="0" fontId="39" fillId="5" borderId="91" xfId="0" applyFont="1" applyFill="1" applyBorder="1" applyAlignment="1">
      <alignment horizontal="center" vertical="center" wrapText="1"/>
    </xf>
    <xf numFmtId="0" fontId="40" fillId="16" borderId="136" xfId="0" applyFont="1" applyFill="1" applyBorder="1" applyAlignment="1">
      <alignment horizontal="left" vertical="center" wrapText="1"/>
    </xf>
    <xf numFmtId="0" fontId="38" fillId="16" borderId="64" xfId="0" applyFont="1" applyFill="1" applyBorder="1" applyAlignment="1">
      <alignment horizontal="left" vertical="center" wrapText="1"/>
    </xf>
    <xf numFmtId="0" fontId="41" fillId="16" borderId="136" xfId="0" applyFont="1" applyFill="1" applyBorder="1" applyAlignment="1">
      <alignment horizontal="left" vertical="center" wrapText="1"/>
    </xf>
    <xf numFmtId="0" fontId="42" fillId="16" borderId="64" xfId="0" applyFont="1" applyFill="1" applyBorder="1" applyAlignment="1">
      <alignment horizontal="left" vertical="center" wrapText="1"/>
    </xf>
    <xf numFmtId="0" fontId="40" fillId="16" borderId="138" xfId="0" applyFont="1" applyFill="1" applyBorder="1" applyAlignment="1">
      <alignment horizontal="left" vertical="center" wrapText="1"/>
    </xf>
    <xf numFmtId="0" fontId="40" fillId="16" borderId="139" xfId="0" applyFont="1" applyFill="1" applyBorder="1" applyAlignment="1">
      <alignment horizontal="left" vertical="center" wrapText="1"/>
    </xf>
    <xf numFmtId="0" fontId="40" fillId="16" borderId="138" xfId="0" applyFont="1" applyFill="1" applyBorder="1" applyAlignment="1">
      <alignment vertical="center" wrapText="1"/>
    </xf>
    <xf numFmtId="0" fontId="40" fillId="16" borderId="138" xfId="0" applyFont="1" applyFill="1" applyBorder="1" applyAlignment="1">
      <alignment horizontal="right" vertical="center" wrapText="1"/>
    </xf>
    <xf numFmtId="0" fontId="40" fillId="16" borderId="139" xfId="0" applyFont="1" applyFill="1" applyBorder="1" applyAlignment="1">
      <alignment horizontal="right" vertical="center" wrapText="1"/>
    </xf>
    <xf numFmtId="0" fontId="44" fillId="16" borderId="139" xfId="0" applyFont="1" applyFill="1" applyBorder="1" applyAlignment="1">
      <alignment horizontal="left" vertical="center" wrapText="1"/>
    </xf>
    <xf numFmtId="0" fontId="27" fillId="7" borderId="136" xfId="0" applyFont="1" applyFill="1" applyBorder="1" applyAlignment="1">
      <alignment horizontal="left" vertical="center" wrapText="1"/>
    </xf>
    <xf numFmtId="0" fontId="38" fillId="7" borderId="64" xfId="0" applyFont="1" applyFill="1" applyBorder="1" applyAlignment="1">
      <alignment horizontal="left" vertical="center" wrapText="1"/>
    </xf>
    <xf numFmtId="0" fontId="31" fillId="2" borderId="91" xfId="0" applyFont="1" applyFill="1" applyBorder="1" applyAlignment="1">
      <alignment horizontal="center" vertical="center" wrapText="1"/>
    </xf>
    <xf numFmtId="0" fontId="27" fillId="0" borderId="113" xfId="0" applyFont="1" applyBorder="1" applyAlignment="1">
      <alignment horizontal="left" vertical="center" wrapText="1"/>
    </xf>
    <xf numFmtId="0" fontId="27" fillId="0" borderId="28" xfId="0" applyFont="1" applyBorder="1" applyAlignment="1">
      <alignment horizontal="left" vertical="center" wrapText="1"/>
    </xf>
    <xf numFmtId="0" fontId="27" fillId="0" borderId="30"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64" xfId="0" applyFont="1" applyBorder="1" applyAlignment="1">
      <alignment horizontal="left" vertical="center" wrapText="1"/>
    </xf>
    <xf numFmtId="0" fontId="39" fillId="17" borderId="91" xfId="0" applyFont="1" applyFill="1" applyBorder="1" applyAlignment="1">
      <alignment horizontal="center" vertical="center" wrapText="1"/>
    </xf>
    <xf numFmtId="0" fontId="42" fillId="16" borderId="64" xfId="0" applyFont="1" applyFill="1" applyBorder="1" applyAlignment="1">
      <alignment vertical="center" wrapText="1"/>
    </xf>
    <xf numFmtId="0" fontId="38" fillId="16" borderId="64" xfId="0" applyFont="1" applyFill="1" applyBorder="1" applyAlignment="1">
      <alignment vertical="center" wrapText="1"/>
    </xf>
    <xf numFmtId="0" fontId="38" fillId="0" borderId="64" xfId="0" applyFont="1" applyBorder="1" applyAlignment="1">
      <alignment horizontal="center" vertical="center" wrapText="1"/>
    </xf>
    <xf numFmtId="0" fontId="27" fillId="10" borderId="136" xfId="0" applyFont="1" applyFill="1" applyBorder="1" applyAlignment="1">
      <alignment horizontal="left" vertical="center" wrapText="1"/>
    </xf>
    <xf numFmtId="0" fontId="38" fillId="10" borderId="64" xfId="0" applyFont="1" applyFill="1" applyBorder="1" applyAlignment="1">
      <alignment horizontal="center" vertical="center" wrapText="1"/>
    </xf>
    <xf numFmtId="0" fontId="31" fillId="6" borderId="91" xfId="0" applyFont="1" applyFill="1" applyBorder="1" applyAlignment="1">
      <alignment horizontal="center" vertical="center" wrapText="1"/>
    </xf>
    <xf numFmtId="0" fontId="40" fillId="10" borderId="136" xfId="0" applyFont="1" applyFill="1" applyBorder="1" applyAlignment="1">
      <alignment horizontal="left" vertical="center" wrapText="1"/>
    </xf>
    <xf numFmtId="0" fontId="38" fillId="10" borderId="64" xfId="0" applyFont="1" applyFill="1" applyBorder="1" applyAlignment="1">
      <alignment horizontal="left" vertical="center" wrapText="1"/>
    </xf>
    <xf numFmtId="0" fontId="46" fillId="10" borderId="138" xfId="0" applyFont="1" applyFill="1" applyBorder="1" applyAlignment="1">
      <alignment horizontal="center" vertical="center" wrapText="1"/>
    </xf>
    <xf numFmtId="0" fontId="42" fillId="10" borderId="64" xfId="0" applyFont="1" applyFill="1" applyBorder="1" applyAlignment="1">
      <alignment horizontal="left" vertical="center" wrapText="1"/>
    </xf>
    <xf numFmtId="0" fontId="46" fillId="10" borderId="64" xfId="0" applyFont="1" applyFill="1" applyBorder="1" applyAlignment="1">
      <alignment horizontal="center" vertical="center" wrapText="1"/>
    </xf>
    <xf numFmtId="0" fontId="38" fillId="0" borderId="64" xfId="0" applyFont="1" applyBorder="1" applyAlignment="1">
      <alignment horizontal="left" vertical="center" wrapText="1"/>
    </xf>
    <xf numFmtId="0" fontId="33" fillId="0" borderId="0" xfId="0" applyFont="1" applyAlignment="1">
      <alignment horizontal="center" vertical="center" wrapText="1"/>
    </xf>
    <xf numFmtId="0" fontId="48" fillId="9" borderId="91" xfId="0" applyFont="1" applyFill="1" applyBorder="1" applyAlignment="1">
      <alignment horizontal="center" vertical="center" wrapText="1"/>
    </xf>
    <xf numFmtId="0" fontId="27" fillId="0" borderId="64" xfId="0" applyFont="1" applyBorder="1" applyAlignment="1">
      <alignment horizontal="center" vertical="center" wrapText="1"/>
    </xf>
    <xf numFmtId="0" fontId="50" fillId="17" borderId="64" xfId="0" applyFont="1" applyFill="1" applyBorder="1" applyAlignment="1">
      <alignment horizontal="center" vertical="center" wrapText="1"/>
    </xf>
    <xf numFmtId="0" fontId="51" fillId="18" borderId="64" xfId="0" applyFont="1" applyFill="1" applyBorder="1" applyAlignment="1">
      <alignment horizontal="center" vertical="center" wrapText="1"/>
    </xf>
    <xf numFmtId="0" fontId="37" fillId="0" borderId="64" xfId="0" applyFont="1" applyBorder="1" applyAlignment="1">
      <alignment horizontal="left" vertical="center" wrapText="1"/>
    </xf>
    <xf numFmtId="0" fontId="39" fillId="17" borderId="64" xfId="0" applyFont="1" applyFill="1" applyBorder="1" applyAlignment="1">
      <alignment horizontal="center" vertical="center" wrapText="1"/>
    </xf>
    <xf numFmtId="0" fontId="46" fillId="18" borderId="64" xfId="0" applyFont="1" applyFill="1" applyBorder="1" applyAlignment="1">
      <alignment horizontal="center" vertical="center" wrapText="1"/>
    </xf>
    <xf numFmtId="0" fontId="37" fillId="18" borderId="138" xfId="0" applyFont="1" applyFill="1" applyBorder="1" applyAlignment="1">
      <alignment horizontal="center" vertical="center" wrapText="1"/>
    </xf>
    <xf numFmtId="0" fontId="37" fillId="18" borderId="139" xfId="0" applyFont="1" applyFill="1" applyBorder="1" applyAlignment="1">
      <alignment horizontal="center" vertical="center" wrapText="1"/>
    </xf>
    <xf numFmtId="0" fontId="37" fillId="18" borderId="136" xfId="0" applyFont="1" applyFill="1" applyBorder="1" applyAlignment="1">
      <alignment horizontal="center" vertical="center" wrapText="1"/>
    </xf>
    <xf numFmtId="0" fontId="42" fillId="18" borderId="64" xfId="0" applyFont="1" applyFill="1" applyBorder="1" applyAlignment="1">
      <alignment horizontal="center" vertical="center" wrapText="1"/>
    </xf>
    <xf numFmtId="0" fontId="14" fillId="0" borderId="64"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52" fillId="0" borderId="0" xfId="0" applyFont="1" applyAlignment="1">
      <alignment horizontal="center" vertical="center" wrapText="1"/>
    </xf>
    <xf numFmtId="0" fontId="31" fillId="7" borderId="116" xfId="0" applyFont="1" applyFill="1" applyBorder="1" applyAlignment="1">
      <alignment horizontal="center" vertical="center" wrapText="1"/>
    </xf>
    <xf numFmtId="0" fontId="31" fillId="7" borderId="117" xfId="0" applyFont="1" applyFill="1" applyBorder="1" applyAlignment="1">
      <alignment horizontal="center" vertical="center" wrapText="1"/>
    </xf>
    <xf numFmtId="0" fontId="57" fillId="0" borderId="64" xfId="0" applyFont="1" applyBorder="1" applyAlignment="1">
      <alignment horizontal="center" vertical="center" wrapText="1"/>
    </xf>
    <xf numFmtId="0" fontId="13" fillId="11" borderId="10" xfId="0" applyFont="1" applyFill="1" applyBorder="1" applyAlignment="1">
      <alignment horizontal="center" vertical="center" wrapText="1"/>
    </xf>
    <xf numFmtId="0" fontId="5" fillId="0" borderId="11" xfId="0" applyFont="1" applyBorder="1"/>
    <xf numFmtId="0" fontId="5" fillId="0" borderId="66" xfId="0" applyFont="1" applyBorder="1"/>
    <xf numFmtId="0" fontId="4" fillId="0" borderId="20" xfId="0" applyFont="1" applyBorder="1" applyAlignment="1">
      <alignment horizontal="center" vertical="center" wrapText="1"/>
    </xf>
    <xf numFmtId="0" fontId="5" fillId="0" borderId="21" xfId="0" applyFont="1" applyBorder="1"/>
    <xf numFmtId="0" fontId="5" fillId="0" borderId="22" xfId="0" applyFont="1" applyBorder="1"/>
    <xf numFmtId="0" fontId="4" fillId="2" borderId="2" xfId="0" applyFont="1" applyFill="1" applyBorder="1" applyAlignment="1">
      <alignment horizontal="center" vertical="center"/>
    </xf>
    <xf numFmtId="0" fontId="5" fillId="0" borderId="3" xfId="0" applyFont="1" applyBorder="1"/>
    <xf numFmtId="0" fontId="5" fillId="0" borderId="4" xfId="0" applyFont="1" applyBorder="1"/>
    <xf numFmtId="0" fontId="4" fillId="0" borderId="5" xfId="0" applyFont="1" applyBorder="1" applyAlignment="1">
      <alignment horizontal="center" vertical="center"/>
    </xf>
    <xf numFmtId="0" fontId="0" fillId="0" borderId="0" xfId="0"/>
    <xf numFmtId="0" fontId="5" fillId="0" borderId="1" xfId="0" applyFont="1" applyBorder="1"/>
    <xf numFmtId="0" fontId="19" fillId="5" borderId="39" xfId="0" applyFont="1" applyFill="1" applyBorder="1" applyAlignment="1">
      <alignment horizontal="center" vertical="center" wrapText="1"/>
    </xf>
    <xf numFmtId="0" fontId="5" fillId="0" borderId="40" xfId="0" applyFont="1" applyBorder="1"/>
    <xf numFmtId="0" fontId="5" fillId="0" borderId="41" xfId="0" applyFont="1" applyBorder="1"/>
    <xf numFmtId="0" fontId="4" fillId="0" borderId="5" xfId="0" applyFont="1" applyBorder="1" applyAlignment="1">
      <alignment horizontal="center" vertical="center" wrapText="1"/>
    </xf>
    <xf numFmtId="0" fontId="7" fillId="3" borderId="10" xfId="0" applyFont="1" applyFill="1" applyBorder="1" applyAlignment="1">
      <alignment horizontal="center" vertical="center"/>
    </xf>
    <xf numFmtId="0" fontId="5" fillId="0" borderId="12" xfId="0" applyFont="1" applyBorder="1"/>
    <xf numFmtId="0" fontId="10" fillId="4" borderId="10" xfId="0" applyFont="1" applyFill="1" applyBorder="1" applyAlignment="1">
      <alignment horizontal="center" vertical="center"/>
    </xf>
    <xf numFmtId="0" fontId="16" fillId="0" borderId="28" xfId="0" applyFont="1" applyBorder="1" applyAlignment="1">
      <alignment horizontal="center" vertical="center" wrapText="1"/>
    </xf>
    <xf numFmtId="0" fontId="5" fillId="0" borderId="29" xfId="0" applyFont="1" applyBorder="1"/>
    <xf numFmtId="164" fontId="16" fillId="0" borderId="28" xfId="0" applyNumberFormat="1" applyFont="1" applyBorder="1" applyAlignment="1">
      <alignment horizontal="center" vertical="center" wrapText="1"/>
    </xf>
    <xf numFmtId="0" fontId="5" fillId="0" borderId="30" xfId="0" applyFont="1" applyBorder="1"/>
    <xf numFmtId="0" fontId="16" fillId="0" borderId="24" xfId="0" applyFont="1" applyBorder="1" applyAlignment="1">
      <alignment horizontal="center" vertical="center" wrapText="1"/>
    </xf>
    <xf numFmtId="0" fontId="5" fillId="0" borderId="24" xfId="0" applyFont="1" applyBorder="1"/>
    <xf numFmtId="164" fontId="17" fillId="5" borderId="25" xfId="0" applyNumberFormat="1" applyFont="1" applyFill="1" applyBorder="1" applyAlignment="1">
      <alignment horizontal="center" vertical="center" wrapText="1"/>
    </xf>
    <xf numFmtId="0" fontId="5" fillId="0" borderId="26" xfId="0" applyFont="1" applyBorder="1"/>
    <xf numFmtId="0" fontId="5" fillId="0" borderId="27" xfId="0" applyFont="1" applyBorder="1"/>
    <xf numFmtId="0" fontId="18" fillId="6" borderId="2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5" fillId="0" borderId="37" xfId="0" applyFont="1" applyBorder="1"/>
    <xf numFmtId="0" fontId="4" fillId="2" borderId="39" xfId="0" applyFont="1" applyFill="1" applyBorder="1" applyAlignment="1">
      <alignment horizontal="center" vertical="center" wrapText="1"/>
    </xf>
    <xf numFmtId="164" fontId="19" fillId="5" borderId="39"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5" borderId="68" xfId="0" applyFont="1" applyFill="1" applyBorder="1" applyAlignment="1">
      <alignment horizontal="center" vertical="center" wrapText="1"/>
    </xf>
    <xf numFmtId="0" fontId="5" fillId="0" borderId="69" xfId="0" applyFont="1" applyBorder="1"/>
    <xf numFmtId="0" fontId="4" fillId="2" borderId="68" xfId="0" applyFont="1" applyFill="1" applyBorder="1" applyAlignment="1">
      <alignment horizontal="center" vertical="center" wrapText="1"/>
    </xf>
    <xf numFmtId="0" fontId="5" fillId="0" borderId="70" xfId="0" applyFont="1" applyBorder="1"/>
    <xf numFmtId="164" fontId="19" fillId="5" borderId="68" xfId="0" applyNumberFormat="1" applyFont="1" applyFill="1" applyBorder="1" applyAlignment="1">
      <alignment horizontal="center" vertical="center" wrapText="1"/>
    </xf>
    <xf numFmtId="0" fontId="19" fillId="5" borderId="68" xfId="0" applyFont="1" applyFill="1" applyBorder="1" applyAlignment="1">
      <alignment horizontal="center" vertical="center" wrapText="1"/>
    </xf>
    <xf numFmtId="49" fontId="4" fillId="0" borderId="5" xfId="0" applyNumberFormat="1" applyFont="1" applyBorder="1" applyAlignment="1">
      <alignment horizontal="center" vertical="center"/>
    </xf>
    <xf numFmtId="0" fontId="16" fillId="0" borderId="24" xfId="0" applyFont="1" applyBorder="1" applyAlignment="1">
      <alignment horizontal="center" vertical="center"/>
    </xf>
    <xf numFmtId="164" fontId="17" fillId="5" borderId="25" xfId="0" applyNumberFormat="1" applyFont="1" applyFill="1" applyBorder="1" applyAlignment="1">
      <alignment horizontal="center" vertical="center"/>
    </xf>
    <xf numFmtId="0" fontId="18" fillId="6" borderId="25" xfId="0" applyFont="1" applyFill="1" applyBorder="1" applyAlignment="1">
      <alignment horizontal="center" vertical="center"/>
    </xf>
    <xf numFmtId="0" fontId="18" fillId="0" borderId="28" xfId="0" applyFont="1" applyBorder="1" applyAlignment="1">
      <alignment horizontal="center" vertical="center"/>
    </xf>
    <xf numFmtId="164" fontId="18" fillId="0" borderId="28" xfId="0" applyNumberFormat="1" applyFont="1" applyBorder="1" applyAlignment="1">
      <alignment horizontal="center" vertical="center"/>
    </xf>
    <xf numFmtId="0" fontId="4" fillId="0" borderId="20" xfId="0" applyFont="1" applyBorder="1" applyAlignment="1">
      <alignment horizontal="center" vertical="center"/>
    </xf>
    <xf numFmtId="0" fontId="4" fillId="2" borderId="79" xfId="0" applyFont="1" applyFill="1" applyBorder="1" applyAlignment="1">
      <alignment horizontal="center" vertical="center"/>
    </xf>
    <xf numFmtId="0" fontId="5" fillId="0" borderId="80" xfId="0" applyFont="1" applyBorder="1"/>
    <xf numFmtId="0" fontId="5" fillId="0" borderId="81" xfId="0" applyFont="1" applyBorder="1"/>
    <xf numFmtId="0" fontId="4" fillId="0" borderId="22" xfId="0" applyFont="1" applyBorder="1" applyAlignment="1">
      <alignment horizontal="center" vertical="center"/>
    </xf>
    <xf numFmtId="0" fontId="4" fillId="0" borderId="88" xfId="0" applyFont="1" applyBorder="1" applyAlignment="1">
      <alignment horizontal="center" vertical="center"/>
    </xf>
    <xf numFmtId="0" fontId="5" fillId="0" borderId="90" xfId="0" applyFont="1" applyBorder="1"/>
    <xf numFmtId="0" fontId="7" fillId="3" borderId="83" xfId="0" applyFont="1" applyFill="1" applyBorder="1" applyAlignment="1">
      <alignment horizontal="center" vertical="center"/>
    </xf>
    <xf numFmtId="0" fontId="5" fillId="0" borderId="84" xfId="0" applyFont="1" applyBorder="1"/>
    <xf numFmtId="0" fontId="5" fillId="0" borderId="85" xfId="0" applyFont="1" applyBorder="1"/>
    <xf numFmtId="0" fontId="10" fillId="4" borderId="86" xfId="0" applyFont="1" applyFill="1" applyBorder="1" applyAlignment="1">
      <alignment horizontal="center" vertical="center"/>
    </xf>
    <xf numFmtId="0" fontId="16" fillId="0" borderId="28" xfId="0" applyFont="1" applyBorder="1" applyAlignment="1">
      <alignment horizontal="center" vertical="center"/>
    </xf>
    <xf numFmtId="0" fontId="4" fillId="0" borderId="93" xfId="0" applyFont="1" applyBorder="1" applyAlignment="1">
      <alignment horizontal="center" vertical="center"/>
    </xf>
    <xf numFmtId="0" fontId="5" fillId="0" borderId="94" xfId="0" applyFont="1" applyBorder="1"/>
    <xf numFmtId="0" fontId="5" fillId="0" borderId="95" xfId="0" applyFont="1" applyBorder="1"/>
    <xf numFmtId="49" fontId="4" fillId="0" borderId="20"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18" fillId="6" borderId="25" xfId="0" applyNumberFormat="1" applyFont="1" applyFill="1" applyBorder="1" applyAlignment="1">
      <alignment horizontal="center" vertical="center"/>
    </xf>
    <xf numFmtId="0" fontId="16" fillId="0" borderId="101" xfId="0" applyFont="1" applyBorder="1" applyAlignment="1">
      <alignment horizontal="left" vertical="center"/>
    </xf>
    <xf numFmtId="0" fontId="5" fillId="0" borderId="101" xfId="0" applyFont="1" applyBorder="1"/>
    <xf numFmtId="0" fontId="5" fillId="0" borderId="102" xfId="0" applyFont="1" applyBorder="1"/>
    <xf numFmtId="164" fontId="16" fillId="0" borderId="28" xfId="0" applyNumberFormat="1" applyFont="1" applyBorder="1" applyAlignment="1">
      <alignment horizontal="center" vertical="center"/>
    </xf>
    <xf numFmtId="0" fontId="35" fillId="9" borderId="121" xfId="0" applyFont="1" applyFill="1" applyBorder="1" applyAlignment="1">
      <alignment horizontal="center" vertical="center" wrapText="1"/>
    </xf>
    <xf numFmtId="0" fontId="5" fillId="0" borderId="122" xfId="0" applyFont="1" applyBorder="1"/>
    <xf numFmtId="0" fontId="36" fillId="15" borderId="123" xfId="0" applyFont="1" applyFill="1" applyBorder="1" applyAlignment="1">
      <alignment horizontal="center" vertical="center" wrapText="1"/>
    </xf>
    <xf numFmtId="0" fontId="5" fillId="0" borderId="106" xfId="0" applyFont="1" applyBorder="1"/>
    <xf numFmtId="0" fontId="5" fillId="0" borderId="124" xfId="0" applyFont="1" applyBorder="1"/>
    <xf numFmtId="0" fontId="27" fillId="7" borderId="126" xfId="0" applyFont="1" applyFill="1" applyBorder="1" applyAlignment="1">
      <alignment horizontal="left" vertical="center" wrapText="1"/>
    </xf>
    <xf numFmtId="0" fontId="27" fillId="7" borderId="129" xfId="0" applyFont="1" applyFill="1" applyBorder="1" applyAlignment="1">
      <alignment horizontal="left" vertical="center" wrapText="1"/>
    </xf>
    <xf numFmtId="0" fontId="5" fillId="0" borderId="130" xfId="0" applyFont="1" applyBorder="1"/>
    <xf numFmtId="0" fontId="5" fillId="0" borderId="131" xfId="0" applyFont="1" applyBorder="1"/>
    <xf numFmtId="0" fontId="31" fillId="7" borderId="133" xfId="0" applyFont="1" applyFill="1" applyBorder="1" applyAlignment="1">
      <alignment horizontal="left" vertical="center" wrapText="1"/>
    </xf>
    <xf numFmtId="0" fontId="40" fillId="16" borderId="111" xfId="0" applyFont="1" applyFill="1" applyBorder="1" applyAlignment="1">
      <alignment horizontal="left" vertical="center" wrapText="1"/>
    </xf>
    <xf numFmtId="0" fontId="5" fillId="0" borderId="112" xfId="0" applyFont="1" applyBorder="1"/>
    <xf numFmtId="0" fontId="5" fillId="0" borderId="137" xfId="0" applyFont="1" applyBorder="1"/>
    <xf numFmtId="0" fontId="41" fillId="16" borderId="111" xfId="0" applyFont="1" applyFill="1" applyBorder="1" applyAlignment="1">
      <alignment horizontal="left" vertical="center" wrapText="1"/>
    </xf>
    <xf numFmtId="0" fontId="43" fillId="16" borderId="140" xfId="0" applyFont="1" applyFill="1" applyBorder="1" applyAlignment="1">
      <alignment horizontal="left" vertical="center" wrapText="1"/>
    </xf>
    <xf numFmtId="0" fontId="5" fillId="0" borderId="113" xfId="0" applyFont="1" applyBorder="1"/>
    <xf numFmtId="0" fontId="40" fillId="16" borderId="111" xfId="0" applyFont="1" applyFill="1" applyBorder="1" applyAlignment="1">
      <alignment horizontal="center" vertical="center" wrapText="1"/>
    </xf>
    <xf numFmtId="0" fontId="27" fillId="7" borderId="111" xfId="0" applyFont="1" applyFill="1" applyBorder="1" applyAlignment="1">
      <alignment horizontal="left" vertical="center" wrapText="1"/>
    </xf>
    <xf numFmtId="0" fontId="27" fillId="7" borderId="111" xfId="0" applyFont="1" applyFill="1" applyBorder="1" applyAlignment="1">
      <alignment horizontal="center" vertical="center" wrapText="1"/>
    </xf>
    <xf numFmtId="0" fontId="27" fillId="0" borderId="111" xfId="0" applyFont="1" applyBorder="1" applyAlignment="1">
      <alignment horizontal="left" vertical="center" wrapText="1"/>
    </xf>
    <xf numFmtId="0" fontId="27" fillId="0" borderId="20" xfId="0" applyFont="1" applyBorder="1" applyAlignment="1">
      <alignment horizontal="center" vertical="center" wrapText="1"/>
    </xf>
    <xf numFmtId="0" fontId="27" fillId="16" borderId="111" xfId="0" applyFont="1" applyFill="1" applyBorder="1" applyAlignment="1">
      <alignment horizontal="center" vertical="center" wrapText="1"/>
    </xf>
    <xf numFmtId="0" fontId="45" fillId="16" borderId="140" xfId="0" applyFont="1" applyFill="1" applyBorder="1" applyAlignment="1">
      <alignment horizontal="center" vertical="top" wrapText="1"/>
    </xf>
    <xf numFmtId="0" fontId="27" fillId="10" borderId="111" xfId="0" applyFont="1" applyFill="1" applyBorder="1" applyAlignment="1">
      <alignment horizontal="center" vertical="center" wrapText="1"/>
    </xf>
    <xf numFmtId="0" fontId="27" fillId="0" borderId="111" xfId="0" applyFont="1" applyBorder="1" applyAlignment="1">
      <alignment horizontal="center" vertical="center" wrapText="1"/>
    </xf>
    <xf numFmtId="0" fontId="46" fillId="10" borderId="111" xfId="0" applyFont="1" applyFill="1" applyBorder="1" applyAlignment="1">
      <alignment horizontal="center" vertical="center" wrapText="1"/>
    </xf>
    <xf numFmtId="0" fontId="32" fillId="0" borderId="111" xfId="0" applyFont="1" applyBorder="1" applyAlignment="1">
      <alignment horizontal="center" vertical="center" wrapText="1"/>
    </xf>
    <xf numFmtId="0" fontId="37" fillId="18" borderId="111" xfId="0" applyFont="1" applyFill="1" applyBorder="1" applyAlignment="1">
      <alignment horizontal="center" vertical="center" wrapText="1"/>
    </xf>
    <xf numFmtId="0" fontId="42" fillId="18" borderId="111" xfId="0" applyFont="1" applyFill="1" applyBorder="1" applyAlignment="1">
      <alignment horizontal="center" vertical="center" wrapText="1"/>
    </xf>
    <xf numFmtId="0" fontId="52" fillId="6" borderId="111" xfId="0" applyFont="1" applyFill="1" applyBorder="1" applyAlignment="1">
      <alignment horizontal="center" vertical="center" wrapText="1"/>
    </xf>
    <xf numFmtId="0" fontId="47" fillId="0" borderId="111" xfId="0" applyFont="1" applyBorder="1" applyAlignment="1">
      <alignment horizontal="left" vertical="center" wrapText="1"/>
    </xf>
    <xf numFmtId="0" fontId="14" fillId="0" borderId="111" xfId="0" applyFont="1" applyBorder="1" applyAlignment="1">
      <alignment horizontal="left" vertical="center" wrapText="1"/>
    </xf>
    <xf numFmtId="0" fontId="49" fillId="4" borderId="121" xfId="0" applyFont="1" applyFill="1" applyBorder="1" applyAlignment="1">
      <alignment horizontal="center" vertical="center" wrapText="1"/>
    </xf>
    <xf numFmtId="0" fontId="31" fillId="0" borderId="30" xfId="0" applyFont="1" applyBorder="1" applyAlignment="1">
      <alignment horizontal="center" vertical="center"/>
    </xf>
    <xf numFmtId="0" fontId="31" fillId="0" borderId="29" xfId="0" applyFont="1" applyBorder="1" applyAlignment="1">
      <alignment horizontal="center" vertical="center"/>
    </xf>
    <xf numFmtId="0" fontId="31" fillId="0" borderId="7" xfId="0" applyFont="1" applyBorder="1" applyAlignment="1">
      <alignment horizontal="center" vertical="center"/>
    </xf>
    <xf numFmtId="0" fontId="5" fillId="0" borderId="31" xfId="0" applyFont="1" applyBorder="1"/>
    <xf numFmtId="0" fontId="31" fillId="0" borderId="28" xfId="0" applyFont="1" applyBorder="1" applyAlignment="1">
      <alignment horizontal="center" vertical="center"/>
    </xf>
    <xf numFmtId="0" fontId="5" fillId="0" borderId="20" xfId="0" applyFont="1" applyBorder="1"/>
    <xf numFmtId="0" fontId="27" fillId="0" borderId="111" xfId="0" applyFont="1" applyBorder="1" applyAlignment="1">
      <alignment horizontal="center" vertical="center"/>
    </xf>
    <xf numFmtId="0" fontId="31" fillId="0" borderId="89" xfId="0" applyFont="1" applyBorder="1" applyAlignment="1">
      <alignment horizontal="center" vertical="center"/>
    </xf>
    <xf numFmtId="0" fontId="5" fillId="0" borderId="19" xfId="0" applyFont="1" applyBorder="1"/>
    <xf numFmtId="0" fontId="31" fillId="0" borderId="88" xfId="0" applyFont="1" applyBorder="1" applyAlignment="1">
      <alignment horizontal="center" vertical="center"/>
    </xf>
    <xf numFmtId="0" fontId="5" fillId="0" borderId="105" xfId="0" applyFont="1" applyBorder="1"/>
    <xf numFmtId="0" fontId="31" fillId="0" borderId="141" xfId="0" applyFont="1" applyBorder="1" applyAlignment="1">
      <alignment horizontal="center" vertical="center"/>
    </xf>
    <xf numFmtId="0" fontId="5" fillId="0" borderId="142" xfId="0" applyFont="1" applyBorder="1"/>
    <xf numFmtId="0" fontId="32" fillId="0" borderId="106" xfId="0" applyFont="1" applyBorder="1" applyAlignment="1">
      <alignment horizontal="center" vertical="center"/>
    </xf>
    <xf numFmtId="0" fontId="31" fillId="7" borderId="107" xfId="0" applyFont="1" applyFill="1" applyBorder="1" applyAlignment="1">
      <alignment horizontal="center" vertical="center" wrapText="1"/>
    </xf>
    <xf numFmtId="0" fontId="5" fillId="0" borderId="114" xfId="0" applyFont="1" applyBorder="1"/>
    <xf numFmtId="0" fontId="31" fillId="7" borderId="109" xfId="0" applyFont="1" applyFill="1" applyBorder="1" applyAlignment="1">
      <alignment horizontal="center" vertical="center" wrapText="1"/>
    </xf>
    <xf numFmtId="0" fontId="5" fillId="0" borderId="110" xfId="0" applyFont="1" applyBorder="1"/>
    <xf numFmtId="0" fontId="33" fillId="0" borderId="29" xfId="0" applyFont="1" applyBorder="1" applyAlignment="1">
      <alignment horizontal="center" vertical="center" wrapText="1"/>
    </xf>
    <xf numFmtId="0" fontId="33" fillId="0" borderId="7" xfId="0" applyFont="1" applyBorder="1" applyAlignment="1">
      <alignment horizontal="center" vertical="center" wrapText="1"/>
    </xf>
    <xf numFmtId="0" fontId="31" fillId="20" borderId="89" xfId="0" applyFont="1" applyFill="1" applyBorder="1" applyAlignment="1">
      <alignment horizontal="center" vertical="center" wrapText="1"/>
    </xf>
    <xf numFmtId="0" fontId="31" fillId="20" borderId="108" xfId="0" applyFont="1" applyFill="1" applyBorder="1" applyAlignment="1">
      <alignment horizontal="center" vertical="center"/>
    </xf>
    <xf numFmtId="0" fontId="5" fillId="0" borderId="115" xfId="0" applyFont="1" applyBorder="1"/>
    <xf numFmtId="0" fontId="27" fillId="7" borderId="89" xfId="0" applyFont="1" applyFill="1" applyBorder="1" applyAlignment="1">
      <alignment horizontal="center" vertical="center" wrapText="1"/>
    </xf>
    <xf numFmtId="0" fontId="31" fillId="19" borderId="89" xfId="0" applyFont="1" applyFill="1" applyBorder="1" applyAlignment="1">
      <alignment horizontal="center" vertical="center" wrapText="1"/>
    </xf>
    <xf numFmtId="0" fontId="31" fillId="7" borderId="89" xfId="0" applyFont="1" applyFill="1" applyBorder="1" applyAlignment="1">
      <alignment horizontal="center" vertical="center" wrapText="1"/>
    </xf>
    <xf numFmtId="0" fontId="31" fillId="20" borderId="10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hyperlink" Targe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 TargetMode="External"/><Relationship Id="rId2" Type="http://schemas.openxmlformats.org/officeDocument/2006/relationships/hyperlink" Target="https://www.kadastrs.lv/" TargetMode="External"/><Relationship Id="rId1" Type="http://schemas.openxmlformats.org/officeDocument/2006/relationships/hyperlink" Target="https://www.kadastr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F9000"/>
  </sheetPr>
  <dimension ref="A1:BO198"/>
  <sheetViews>
    <sheetView tabSelected="1" zoomScale="80" zoomScaleNormal="80" workbookViewId="0">
      <pane xSplit="3" ySplit="6" topLeftCell="D14" activePane="bottomRight" state="frozen"/>
      <selection pane="topRight" activeCell="D1" sqref="D1"/>
      <selection pane="bottomLeft" activeCell="A7" sqref="A7"/>
      <selection pane="bottomRight" activeCell="R15" sqref="R15"/>
    </sheetView>
  </sheetViews>
  <sheetFormatPr defaultColWidth="14.42578125" defaultRowHeight="15" customHeight="1" x14ac:dyDescent="0.25"/>
  <cols>
    <col min="1" max="1" width="13.42578125" hidden="1" customWidth="1"/>
    <col min="2" max="2" width="11.42578125" hidden="1" customWidth="1"/>
    <col min="3" max="3" width="43.42578125" customWidth="1"/>
    <col min="4" max="4" width="13.42578125" customWidth="1"/>
    <col min="5" max="5" width="16.7109375" customWidth="1"/>
    <col min="6" max="6" width="11.140625" customWidth="1"/>
    <col min="7" max="7" width="21.42578125" customWidth="1"/>
    <col min="8" max="8" width="25.140625" customWidth="1"/>
    <col min="9" max="9" width="48.42578125" customWidth="1"/>
    <col min="10" max="10" width="31.42578125" customWidth="1"/>
    <col min="11" max="11" width="16.140625" customWidth="1"/>
    <col min="12" max="12" width="16.28515625" customWidth="1"/>
    <col min="13" max="13" width="20.7109375" customWidth="1"/>
    <col min="14" max="14" width="19.7109375" customWidth="1"/>
    <col min="15" max="15" width="23.42578125" customWidth="1"/>
    <col min="16" max="16" width="32.140625" customWidth="1"/>
    <col min="17" max="17" width="31.7109375" customWidth="1"/>
    <col min="18" max="18" width="58.7109375" customWidth="1"/>
    <col min="19" max="19" width="31.42578125" customWidth="1"/>
    <col min="20" max="20" width="137.85546875" customWidth="1"/>
    <col min="21" max="23" width="28.42578125" customWidth="1"/>
    <col min="24" max="24" width="9.85546875" customWidth="1"/>
    <col min="25" max="25" width="11.42578125" customWidth="1"/>
    <col min="26" max="26" width="12.7109375" customWidth="1"/>
    <col min="27" max="27" width="20.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7" width="18.42578125" customWidth="1"/>
    <col min="38" max="39" width="26.42578125" customWidth="1"/>
    <col min="40" max="40" width="53.85546875" customWidth="1"/>
    <col min="41" max="41" width="26.42578125" customWidth="1"/>
    <col min="42" max="42" width="61.7109375" customWidth="1"/>
    <col min="43" max="43" width="23.42578125" customWidth="1"/>
    <col min="44" max="44" width="18.7109375" customWidth="1"/>
    <col min="45" max="45" width="27.7109375" customWidth="1"/>
    <col min="46" max="46" width="30.140625" customWidth="1"/>
    <col min="47" max="47" width="36.8554687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62" width="18.28515625" customWidth="1"/>
    <col min="63" max="63" width="30.7109375" customWidth="1"/>
    <col min="64" max="64" width="32.7109375" customWidth="1"/>
    <col min="65" max="65" width="42.7109375" customWidth="1"/>
    <col min="66" max="66" width="47.42578125" customWidth="1"/>
    <col min="67" max="67" width="13.85546875" customWidth="1"/>
  </cols>
  <sheetData>
    <row r="1" spans="1:67" ht="15.75" x14ac:dyDescent="0.25">
      <c r="A1" s="1" t="s">
        <v>0</v>
      </c>
      <c r="B1" s="2"/>
      <c r="C1" s="3" t="s">
        <v>1</v>
      </c>
      <c r="D1" s="2"/>
      <c r="E1" s="2"/>
      <c r="F1" s="2"/>
      <c r="G1" s="2"/>
      <c r="H1" s="2"/>
      <c r="I1" s="2"/>
      <c r="J1" s="2"/>
      <c r="K1" s="2"/>
      <c r="L1" s="2"/>
      <c r="M1" s="2"/>
      <c r="N1" s="2"/>
      <c r="O1" s="4"/>
      <c r="P1" s="5"/>
      <c r="Q1" s="420" t="s">
        <v>2</v>
      </c>
      <c r="R1" s="421"/>
      <c r="S1" s="420" t="s">
        <v>2</v>
      </c>
      <c r="T1" s="422"/>
      <c r="U1" s="421"/>
      <c r="V1" s="6"/>
      <c r="W1" s="6"/>
      <c r="X1" s="420" t="s">
        <v>2</v>
      </c>
      <c r="Y1" s="422"/>
      <c r="Z1" s="422"/>
      <c r="AA1" s="421"/>
      <c r="AB1" s="7"/>
      <c r="AC1" s="7"/>
      <c r="AD1" s="7"/>
      <c r="AE1" s="7"/>
      <c r="AF1" s="7"/>
      <c r="AG1" s="7"/>
      <c r="AH1" s="7"/>
      <c r="AI1" s="7"/>
      <c r="AJ1" s="423"/>
      <c r="AK1" s="424"/>
      <c r="AL1" s="424"/>
      <c r="AM1" s="425"/>
      <c r="AN1" s="9" t="s">
        <v>2</v>
      </c>
      <c r="AO1" s="5"/>
      <c r="AP1" s="5"/>
      <c r="AQ1" s="5"/>
      <c r="AR1" s="2"/>
      <c r="AS1" s="2"/>
      <c r="AT1" s="9" t="s">
        <v>2</v>
      </c>
      <c r="AU1" s="420" t="s">
        <v>3</v>
      </c>
      <c r="AV1" s="422"/>
      <c r="AW1" s="421"/>
      <c r="AX1" s="2"/>
      <c r="AY1" s="2"/>
      <c r="AZ1" s="2"/>
      <c r="BA1" s="2"/>
      <c r="BB1" s="2"/>
      <c r="BC1" s="2"/>
      <c r="BD1" s="2"/>
      <c r="BE1" s="2"/>
      <c r="BF1" s="2"/>
      <c r="BG1" s="7"/>
      <c r="BH1" s="7"/>
      <c r="BI1" s="2"/>
      <c r="BJ1" s="7"/>
      <c r="BK1" s="10"/>
      <c r="BL1" s="2"/>
      <c r="BM1" s="2"/>
      <c r="BN1" s="6"/>
      <c r="BO1" s="11"/>
    </row>
    <row r="2" spans="1:67" ht="18.75" x14ac:dyDescent="0.25">
      <c r="A2" s="12" t="s">
        <v>4</v>
      </c>
      <c r="B2" s="13"/>
      <c r="C2" s="14"/>
      <c r="D2" s="13"/>
      <c r="E2" s="13"/>
      <c r="F2" s="13"/>
      <c r="G2" s="13"/>
      <c r="H2" s="13"/>
      <c r="I2" s="13"/>
      <c r="J2" s="13"/>
      <c r="K2" s="13"/>
      <c r="L2" s="13"/>
      <c r="M2" s="13"/>
      <c r="N2" s="13"/>
      <c r="O2" s="13"/>
      <c r="P2" s="13"/>
      <c r="Q2" s="15"/>
      <c r="R2" s="15"/>
      <c r="S2" s="13"/>
      <c r="T2" s="13"/>
      <c r="U2" s="13"/>
      <c r="V2" s="16"/>
      <c r="W2" s="16"/>
      <c r="X2" s="13"/>
      <c r="Y2" s="13"/>
      <c r="Z2" s="13"/>
      <c r="AA2" s="13"/>
      <c r="AB2" s="17"/>
      <c r="AC2" s="17"/>
      <c r="AD2" s="17"/>
      <c r="AE2" s="17"/>
      <c r="AF2" s="17"/>
      <c r="AG2" s="17"/>
      <c r="AH2" s="17"/>
      <c r="AI2" s="17"/>
      <c r="AJ2" s="13"/>
      <c r="AK2" s="13"/>
      <c r="AL2" s="13"/>
      <c r="AM2" s="13"/>
      <c r="AN2" s="13"/>
      <c r="AO2" s="430"/>
      <c r="AP2" s="415"/>
      <c r="AQ2" s="415"/>
      <c r="AR2" s="415"/>
      <c r="AS2" s="415"/>
      <c r="AT2" s="415"/>
      <c r="AU2" s="415"/>
      <c r="AV2" s="415"/>
      <c r="AW2" s="431"/>
      <c r="AX2" s="432" t="s">
        <v>5</v>
      </c>
      <c r="AY2" s="415"/>
      <c r="AZ2" s="415"/>
      <c r="BA2" s="415"/>
      <c r="BB2" s="415"/>
      <c r="BC2" s="415"/>
      <c r="BD2" s="415"/>
      <c r="BE2" s="415"/>
      <c r="BF2" s="415"/>
      <c r="BG2" s="415"/>
      <c r="BH2" s="415"/>
      <c r="BI2" s="415"/>
      <c r="BJ2" s="431"/>
      <c r="BK2" s="18"/>
      <c r="BL2" s="18"/>
      <c r="BM2" s="18"/>
      <c r="BN2" s="18"/>
      <c r="BO2" s="19"/>
    </row>
    <row r="3" spans="1:67" ht="15.75" x14ac:dyDescent="0.25">
      <c r="A3" s="20">
        <v>1</v>
      </c>
      <c r="B3" s="21">
        <v>2</v>
      </c>
      <c r="C3" s="22">
        <v>3</v>
      </c>
      <c r="D3" s="23">
        <v>4</v>
      </c>
      <c r="E3" s="24">
        <v>5</v>
      </c>
      <c r="F3" s="25">
        <v>6</v>
      </c>
      <c r="G3" s="21">
        <v>7</v>
      </c>
      <c r="H3" s="21">
        <v>8</v>
      </c>
      <c r="I3" s="21">
        <v>9</v>
      </c>
      <c r="J3" s="21">
        <v>10</v>
      </c>
      <c r="K3" s="26">
        <v>11</v>
      </c>
      <c r="L3" s="27"/>
      <c r="M3" s="26">
        <v>12</v>
      </c>
      <c r="N3" s="21">
        <v>13</v>
      </c>
      <c r="O3" s="26">
        <v>14</v>
      </c>
      <c r="P3" s="21">
        <v>15</v>
      </c>
      <c r="Q3" s="28">
        <v>16</v>
      </c>
      <c r="R3" s="28">
        <v>17</v>
      </c>
      <c r="S3" s="21">
        <v>18</v>
      </c>
      <c r="T3" s="21">
        <v>19</v>
      </c>
      <c r="U3" s="21">
        <v>20</v>
      </c>
      <c r="V3" s="21">
        <v>21</v>
      </c>
      <c r="W3" s="21">
        <v>22</v>
      </c>
      <c r="X3" s="26">
        <v>23</v>
      </c>
      <c r="AA3" s="27"/>
      <c r="AB3" s="429">
        <v>24</v>
      </c>
      <c r="AC3" s="424"/>
      <c r="AD3" s="424"/>
      <c r="AE3" s="424"/>
      <c r="AF3" s="424"/>
      <c r="AG3" s="424"/>
      <c r="AH3" s="424"/>
      <c r="AI3" s="425"/>
      <c r="AJ3" s="429">
        <v>25</v>
      </c>
      <c r="AK3" s="424"/>
      <c r="AL3" s="425"/>
      <c r="AM3" s="29">
        <v>26</v>
      </c>
      <c r="AN3" s="21">
        <v>27</v>
      </c>
      <c r="AO3" s="26">
        <v>28</v>
      </c>
      <c r="AP3" s="21">
        <v>29</v>
      </c>
      <c r="AQ3" s="26">
        <v>30</v>
      </c>
      <c r="AS3" s="27"/>
      <c r="AT3" s="21">
        <v>31</v>
      </c>
      <c r="AU3" s="21">
        <v>32</v>
      </c>
      <c r="AV3" s="21">
        <v>33</v>
      </c>
      <c r="AW3" s="26">
        <v>34</v>
      </c>
      <c r="AX3" s="24">
        <v>35</v>
      </c>
      <c r="AY3" s="24">
        <v>36</v>
      </c>
      <c r="AZ3" s="24">
        <v>37</v>
      </c>
      <c r="BA3" s="24">
        <v>38</v>
      </c>
      <c r="BB3" s="24">
        <v>39</v>
      </c>
      <c r="BC3" s="24">
        <v>40</v>
      </c>
      <c r="BD3" s="24">
        <v>41</v>
      </c>
      <c r="BE3" s="24">
        <v>42</v>
      </c>
      <c r="BF3" s="417">
        <v>43</v>
      </c>
      <c r="BG3" s="418"/>
      <c r="BH3" s="417">
        <v>44</v>
      </c>
      <c r="BI3" s="419"/>
      <c r="BJ3" s="24">
        <v>45</v>
      </c>
      <c r="BK3" s="24">
        <v>46</v>
      </c>
      <c r="BL3" s="30"/>
      <c r="BM3" s="30"/>
      <c r="BN3" s="6"/>
      <c r="BO3" s="31"/>
    </row>
    <row r="4" spans="1:67" ht="17.25" customHeight="1" x14ac:dyDescent="0.25">
      <c r="A4" s="32"/>
      <c r="B4" s="33"/>
      <c r="C4" s="33"/>
      <c r="D4" s="437" t="s">
        <v>6</v>
      </c>
      <c r="E4" s="438"/>
      <c r="F4" s="438"/>
      <c r="G4" s="33"/>
      <c r="H4" s="33"/>
      <c r="I4" s="33"/>
      <c r="J4" s="33"/>
      <c r="K4" s="34"/>
      <c r="L4" s="27"/>
      <c r="M4" s="34"/>
      <c r="N4" s="33"/>
      <c r="O4" s="34"/>
      <c r="P4" s="33"/>
      <c r="Q4" s="33"/>
      <c r="R4" s="33"/>
      <c r="S4" s="33"/>
      <c r="T4" s="33"/>
      <c r="U4" s="33"/>
      <c r="V4" s="33"/>
      <c r="W4" s="33"/>
      <c r="X4" s="34"/>
      <c r="AA4" s="27"/>
      <c r="AB4" s="439" t="s">
        <v>7</v>
      </c>
      <c r="AC4" s="440"/>
      <c r="AD4" s="440"/>
      <c r="AE4" s="440"/>
      <c r="AF4" s="440"/>
      <c r="AG4" s="440"/>
      <c r="AH4" s="440"/>
      <c r="AI4" s="441"/>
      <c r="AJ4" s="442" t="s">
        <v>8</v>
      </c>
      <c r="AK4" s="440"/>
      <c r="AL4" s="440"/>
      <c r="AM4" s="441"/>
      <c r="AN4" s="33"/>
      <c r="AO4" s="34"/>
      <c r="AP4" s="33"/>
      <c r="AQ4" s="34"/>
      <c r="AS4" s="27"/>
      <c r="AT4" s="33"/>
      <c r="AU4" s="33"/>
      <c r="AV4" s="33"/>
      <c r="AW4" s="34"/>
      <c r="AX4" s="35"/>
      <c r="AY4" s="35"/>
      <c r="AZ4" s="35"/>
      <c r="BA4" s="35"/>
      <c r="BB4" s="35"/>
      <c r="BC4" s="35"/>
      <c r="BD4" s="35"/>
      <c r="BE4" s="35"/>
      <c r="BF4" s="433" t="s">
        <v>9</v>
      </c>
      <c r="BG4" s="434"/>
      <c r="BH4" s="435" t="s">
        <v>10</v>
      </c>
      <c r="BI4" s="436"/>
      <c r="BJ4" s="36"/>
      <c r="BK4" s="36"/>
      <c r="BL4" s="30"/>
      <c r="BM4" s="30"/>
      <c r="BN4" s="6"/>
      <c r="BO4" s="31"/>
    </row>
    <row r="5" spans="1:67" ht="78.75" x14ac:dyDescent="0.25">
      <c r="A5" s="37" t="s">
        <v>11</v>
      </c>
      <c r="B5" s="38" t="s">
        <v>12</v>
      </c>
      <c r="C5" s="39" t="s">
        <v>13</v>
      </c>
      <c r="D5" s="40" t="s">
        <v>14</v>
      </c>
      <c r="E5" s="41" t="s">
        <v>15</v>
      </c>
      <c r="F5" s="42" t="s">
        <v>16</v>
      </c>
      <c r="G5" s="42" t="s">
        <v>17</v>
      </c>
      <c r="H5" s="38" t="s">
        <v>18</v>
      </c>
      <c r="I5" s="41" t="s">
        <v>19</v>
      </c>
      <c r="J5" s="41" t="s">
        <v>20</v>
      </c>
      <c r="K5" s="443" t="s">
        <v>21</v>
      </c>
      <c r="L5" s="444"/>
      <c r="M5" s="43" t="s">
        <v>22</v>
      </c>
      <c r="N5" s="38" t="s">
        <v>23</v>
      </c>
      <c r="O5" s="44" t="s">
        <v>24</v>
      </c>
      <c r="P5" s="38" t="s">
        <v>25</v>
      </c>
      <c r="Q5" s="45" t="s">
        <v>26</v>
      </c>
      <c r="R5" s="45" t="s">
        <v>27</v>
      </c>
      <c r="S5" s="45" t="s">
        <v>28</v>
      </c>
      <c r="T5" s="45" t="s">
        <v>29</v>
      </c>
      <c r="U5" s="45" t="s">
        <v>30</v>
      </c>
      <c r="V5" s="46" t="s">
        <v>31</v>
      </c>
      <c r="W5" s="46" t="s">
        <v>32</v>
      </c>
      <c r="X5" s="445" t="s">
        <v>33</v>
      </c>
      <c r="Y5" s="427"/>
      <c r="Z5" s="427"/>
      <c r="AA5" s="428"/>
      <c r="AB5" s="47" t="s">
        <v>34</v>
      </c>
      <c r="AC5" s="446" t="s">
        <v>35</v>
      </c>
      <c r="AD5" s="427"/>
      <c r="AE5" s="427"/>
      <c r="AF5" s="427"/>
      <c r="AG5" s="427"/>
      <c r="AH5" s="428"/>
      <c r="AI5" s="48" t="s">
        <v>36</v>
      </c>
      <c r="AJ5" s="49" t="s">
        <v>37</v>
      </c>
      <c r="AK5" s="49" t="s">
        <v>38</v>
      </c>
      <c r="AL5" s="49" t="s">
        <v>39</v>
      </c>
      <c r="AM5" s="49" t="s">
        <v>40</v>
      </c>
      <c r="AN5" s="45" t="s">
        <v>41</v>
      </c>
      <c r="AO5" s="50" t="s">
        <v>42</v>
      </c>
      <c r="AP5" s="46" t="s">
        <v>43</v>
      </c>
      <c r="AQ5" s="426" t="s">
        <v>44</v>
      </c>
      <c r="AR5" s="427"/>
      <c r="AS5" s="428"/>
      <c r="AT5" s="51" t="s">
        <v>45</v>
      </c>
      <c r="AU5" s="51" t="s">
        <v>46</v>
      </c>
      <c r="AV5" s="52" t="s">
        <v>47</v>
      </c>
      <c r="AW5" s="53" t="s">
        <v>48</v>
      </c>
      <c r="AX5" s="54" t="s">
        <v>49</v>
      </c>
      <c r="AY5" s="55" t="s">
        <v>50</v>
      </c>
      <c r="AZ5" s="55" t="s">
        <v>51</v>
      </c>
      <c r="BA5" s="55" t="s">
        <v>52</v>
      </c>
      <c r="BB5" s="56" t="s">
        <v>53</v>
      </c>
      <c r="BC5" s="55" t="s">
        <v>54</v>
      </c>
      <c r="BD5" s="57" t="s">
        <v>55</v>
      </c>
      <c r="BE5" s="55" t="s">
        <v>56</v>
      </c>
      <c r="BF5" s="58" t="s">
        <v>57</v>
      </c>
      <c r="BG5" s="59" t="s">
        <v>58</v>
      </c>
      <c r="BH5" s="59" t="s">
        <v>59</v>
      </c>
      <c r="BI5" s="58" t="s">
        <v>60</v>
      </c>
      <c r="BJ5" s="60" t="s">
        <v>61</v>
      </c>
      <c r="BK5" s="61" t="s">
        <v>62</v>
      </c>
      <c r="BL5" s="62" t="s">
        <v>63</v>
      </c>
      <c r="BM5" s="62" t="s">
        <v>64</v>
      </c>
      <c r="BN5" s="62" t="s">
        <v>65</v>
      </c>
      <c r="BO5" s="63" t="s">
        <v>66</v>
      </c>
    </row>
    <row r="6" spans="1:67" ht="47.25" x14ac:dyDescent="0.25">
      <c r="A6" s="64"/>
      <c r="B6" s="65"/>
      <c r="C6" s="65"/>
      <c r="D6" s="66"/>
      <c r="E6" s="65"/>
      <c r="F6" s="67"/>
      <c r="G6" s="67"/>
      <c r="H6" s="65"/>
      <c r="I6" s="65"/>
      <c r="J6" s="65"/>
      <c r="K6" s="68" t="s">
        <v>67</v>
      </c>
      <c r="L6" s="69" t="s">
        <v>68</v>
      </c>
      <c r="M6" s="67"/>
      <c r="N6" s="65"/>
      <c r="O6" s="70"/>
      <c r="P6" s="65"/>
      <c r="Q6" s="65"/>
      <c r="R6" s="65"/>
      <c r="S6" s="65"/>
      <c r="T6" s="71" t="s">
        <v>69</v>
      </c>
      <c r="U6" s="65"/>
      <c r="V6" s="65"/>
      <c r="W6" s="65"/>
      <c r="X6" s="72" t="s">
        <v>70</v>
      </c>
      <c r="Y6" s="72" t="s">
        <v>71</v>
      </c>
      <c r="Z6" s="72" t="s">
        <v>72</v>
      </c>
      <c r="AA6" s="72" t="s">
        <v>73</v>
      </c>
      <c r="AB6" s="65"/>
      <c r="AC6" s="73" t="s">
        <v>74</v>
      </c>
      <c r="AD6" s="74" t="s">
        <v>75</v>
      </c>
      <c r="AE6" s="73" t="s">
        <v>76</v>
      </c>
      <c r="AF6" s="73" t="s">
        <v>77</v>
      </c>
      <c r="AG6" s="73" t="s">
        <v>78</v>
      </c>
      <c r="AH6" s="73" t="s">
        <v>79</v>
      </c>
      <c r="AI6" s="70"/>
      <c r="AJ6" s="65"/>
      <c r="AK6" s="65"/>
      <c r="AL6" s="65"/>
      <c r="AM6" s="65"/>
      <c r="AN6" s="65"/>
      <c r="AO6" s="70"/>
      <c r="AP6" s="65"/>
      <c r="AQ6" s="75" t="s">
        <v>80</v>
      </c>
      <c r="AR6" s="75" t="s">
        <v>81</v>
      </c>
      <c r="AS6" s="75" t="s">
        <v>82</v>
      </c>
      <c r="AT6" s="65"/>
      <c r="AU6" s="65"/>
      <c r="AV6" s="67"/>
      <c r="AW6" s="65"/>
      <c r="AX6" s="76"/>
      <c r="AY6" s="77"/>
      <c r="AZ6" s="77"/>
      <c r="BA6" s="77"/>
      <c r="BB6" s="78" t="s">
        <v>83</v>
      </c>
      <c r="BC6" s="77"/>
      <c r="BD6" s="79"/>
      <c r="BE6" s="77"/>
      <c r="BF6" s="77"/>
      <c r="BG6" s="77"/>
      <c r="BH6" s="77"/>
      <c r="BI6" s="77"/>
      <c r="BJ6" s="80"/>
      <c r="BK6" s="70"/>
      <c r="BL6" s="77"/>
      <c r="BM6" s="77"/>
      <c r="BN6" s="77"/>
      <c r="BO6" s="81"/>
    </row>
    <row r="7" spans="1:67" ht="22.5" customHeight="1" x14ac:dyDescent="0.25">
      <c r="A7" s="82">
        <v>1</v>
      </c>
      <c r="B7" s="83"/>
      <c r="C7" s="83" t="s">
        <v>84</v>
      </c>
      <c r="D7" s="83">
        <v>2985</v>
      </c>
      <c r="E7" s="83" t="s">
        <v>85</v>
      </c>
      <c r="F7" s="83">
        <v>16019</v>
      </c>
      <c r="G7" s="83">
        <v>69.94</v>
      </c>
      <c r="H7" s="83"/>
      <c r="I7" s="83"/>
      <c r="J7" s="84"/>
      <c r="K7" s="83"/>
      <c r="L7" s="83"/>
      <c r="M7" s="83"/>
      <c r="N7" s="83"/>
      <c r="O7" s="83"/>
      <c r="P7" s="83"/>
      <c r="Q7" s="83"/>
      <c r="R7" s="83"/>
      <c r="S7" s="83"/>
      <c r="T7" s="83"/>
      <c r="U7" s="83"/>
      <c r="V7" s="83"/>
      <c r="W7" s="83"/>
      <c r="X7" s="83"/>
      <c r="Y7" s="83" t="s">
        <v>86</v>
      </c>
      <c r="Z7" s="83"/>
      <c r="AA7" s="83"/>
      <c r="AB7" s="85"/>
      <c r="AC7" s="85"/>
      <c r="AD7" s="85"/>
      <c r="AE7" s="85"/>
      <c r="AF7" s="85"/>
      <c r="AG7" s="85"/>
      <c r="AH7" s="85"/>
      <c r="AI7" s="85"/>
      <c r="AJ7" s="83"/>
      <c r="AK7" s="83"/>
      <c r="AL7" s="83"/>
      <c r="AM7" s="83"/>
      <c r="AN7" s="83"/>
      <c r="AO7" s="83"/>
      <c r="AP7" s="83"/>
      <c r="AQ7" s="83"/>
      <c r="AR7" s="83"/>
      <c r="AS7" s="83"/>
      <c r="AT7" s="83"/>
      <c r="AU7" s="83"/>
      <c r="AV7" s="83"/>
      <c r="AW7" s="86"/>
      <c r="AX7" s="86" t="s">
        <v>87</v>
      </c>
      <c r="AY7" s="86" t="s">
        <v>88</v>
      </c>
      <c r="AZ7" s="86" t="s">
        <v>89</v>
      </c>
      <c r="BA7" s="86" t="s">
        <v>90</v>
      </c>
      <c r="BB7" s="86" t="s">
        <v>91</v>
      </c>
      <c r="BC7" s="86" t="s">
        <v>92</v>
      </c>
      <c r="BD7" s="86" t="s">
        <v>93</v>
      </c>
      <c r="BE7" s="86" t="s">
        <v>94</v>
      </c>
      <c r="BF7" s="86"/>
      <c r="BG7" s="87"/>
      <c r="BH7" s="87"/>
      <c r="BI7" s="86"/>
      <c r="BJ7" s="87"/>
      <c r="BK7" s="86"/>
      <c r="BL7" s="86"/>
      <c r="BM7" s="86"/>
      <c r="BN7" s="88"/>
      <c r="BO7" s="89">
        <v>16</v>
      </c>
    </row>
    <row r="8" spans="1:67" ht="78.75" x14ac:dyDescent="0.25">
      <c r="A8" s="90"/>
      <c r="B8" s="90"/>
      <c r="C8" s="91" t="s">
        <v>95</v>
      </c>
      <c r="D8" s="90" t="s">
        <v>96</v>
      </c>
      <c r="E8" s="90" t="s">
        <v>85</v>
      </c>
      <c r="F8" s="90">
        <v>16019</v>
      </c>
      <c r="G8" s="92"/>
      <c r="H8" s="90" t="s">
        <v>97</v>
      </c>
      <c r="I8" s="90">
        <v>36940020070</v>
      </c>
      <c r="J8" s="93">
        <v>6.883</v>
      </c>
      <c r="K8" s="90">
        <v>667906</v>
      </c>
      <c r="L8" s="90">
        <v>362711</v>
      </c>
      <c r="M8" s="90" t="s">
        <v>98</v>
      </c>
      <c r="N8" s="90" t="s">
        <v>99</v>
      </c>
      <c r="O8" s="90" t="s">
        <v>100</v>
      </c>
      <c r="P8" s="90" t="s">
        <v>101</v>
      </c>
      <c r="Q8" s="90" t="s">
        <v>102</v>
      </c>
      <c r="R8" s="413" t="s">
        <v>3940</v>
      </c>
      <c r="S8" s="90"/>
      <c r="T8" s="90" t="s">
        <v>103</v>
      </c>
      <c r="U8" s="90" t="s">
        <v>104</v>
      </c>
      <c r="V8" s="90" t="s">
        <v>105</v>
      </c>
      <c r="W8" s="90" t="s">
        <v>106</v>
      </c>
      <c r="X8" s="90"/>
      <c r="Y8" s="90" t="s">
        <v>86</v>
      </c>
      <c r="Z8" s="90"/>
      <c r="AA8" s="90"/>
      <c r="AB8" s="93">
        <v>6.883</v>
      </c>
      <c r="AC8" s="93">
        <v>0.13700000000000001</v>
      </c>
      <c r="AD8" s="93">
        <v>0</v>
      </c>
      <c r="AE8" s="93">
        <v>0</v>
      </c>
      <c r="AF8" s="93">
        <v>6.71</v>
      </c>
      <c r="AG8" s="93">
        <v>0</v>
      </c>
      <c r="AH8" s="93">
        <v>0</v>
      </c>
      <c r="AI8" s="93">
        <v>3.5999999999999997E-2</v>
      </c>
      <c r="AJ8" s="90">
        <v>2.0016524580000001</v>
      </c>
      <c r="AK8" s="90" t="s">
        <v>107</v>
      </c>
      <c r="AL8" s="90" t="s">
        <v>108</v>
      </c>
      <c r="AM8" s="90"/>
      <c r="AN8" s="90" t="s">
        <v>109</v>
      </c>
      <c r="AO8" s="90"/>
      <c r="AP8" s="90"/>
      <c r="AQ8" s="90"/>
      <c r="AR8" s="90"/>
      <c r="AS8" s="90"/>
      <c r="AT8" s="90" t="s">
        <v>110</v>
      </c>
      <c r="AU8" s="90"/>
      <c r="AV8" s="90"/>
      <c r="AW8" s="94"/>
      <c r="AX8" s="90"/>
      <c r="AY8" s="90"/>
      <c r="AZ8" s="95"/>
      <c r="BA8" s="90"/>
      <c r="BB8" s="90"/>
      <c r="BC8" s="90" t="s">
        <v>111</v>
      </c>
      <c r="BD8" s="90"/>
      <c r="BE8" s="90"/>
      <c r="BF8" s="90" t="s">
        <v>112</v>
      </c>
      <c r="BG8" s="93">
        <v>101.0579523</v>
      </c>
      <c r="BH8" s="93">
        <v>0.518828917</v>
      </c>
      <c r="BI8" s="90" t="s">
        <v>113</v>
      </c>
      <c r="BJ8" s="93">
        <v>2.2360978710000001</v>
      </c>
      <c r="BK8" s="90" t="s">
        <v>114</v>
      </c>
      <c r="BL8" s="90" t="s">
        <v>115</v>
      </c>
      <c r="BM8" s="90"/>
      <c r="BN8" s="90" t="s">
        <v>116</v>
      </c>
      <c r="BO8" s="91">
        <v>16</v>
      </c>
    </row>
    <row r="9" spans="1:67" ht="94.5" x14ac:dyDescent="0.25">
      <c r="A9" s="96"/>
      <c r="B9" s="96"/>
      <c r="C9" s="97" t="s">
        <v>95</v>
      </c>
      <c r="D9" s="96" t="s">
        <v>96</v>
      </c>
      <c r="E9" s="96" t="s">
        <v>85</v>
      </c>
      <c r="F9" s="96">
        <v>16019</v>
      </c>
      <c r="G9" s="98"/>
      <c r="H9" s="96">
        <v>36940020071</v>
      </c>
      <c r="I9" s="96">
        <v>36940020072</v>
      </c>
      <c r="J9" s="99">
        <v>8.4130000000000003</v>
      </c>
      <c r="K9" s="96">
        <v>667709</v>
      </c>
      <c r="L9" s="96">
        <v>362670</v>
      </c>
      <c r="M9" s="96" t="s">
        <v>98</v>
      </c>
      <c r="N9" s="96" t="s">
        <v>99</v>
      </c>
      <c r="O9" s="96" t="s">
        <v>100</v>
      </c>
      <c r="P9" s="96" t="s">
        <v>101</v>
      </c>
      <c r="Q9" s="96" t="s">
        <v>117</v>
      </c>
      <c r="R9" s="413" t="s">
        <v>3940</v>
      </c>
      <c r="S9" s="96"/>
      <c r="T9" s="96" t="s">
        <v>118</v>
      </c>
      <c r="U9" s="96" t="s">
        <v>119</v>
      </c>
      <c r="V9" s="96" t="s">
        <v>105</v>
      </c>
      <c r="W9" s="96" t="s">
        <v>120</v>
      </c>
      <c r="X9" s="96"/>
      <c r="Y9" s="96" t="s">
        <v>86</v>
      </c>
      <c r="Z9" s="96"/>
      <c r="AA9" s="96"/>
      <c r="AB9" s="99">
        <v>8.4130000000000003</v>
      </c>
      <c r="AC9" s="99">
        <v>0.42899999999999999</v>
      </c>
      <c r="AD9" s="99">
        <v>0</v>
      </c>
      <c r="AE9" s="99">
        <v>4.0000000000000001E-3</v>
      </c>
      <c r="AF9" s="99">
        <v>7.72</v>
      </c>
      <c r="AG9" s="99">
        <v>0</v>
      </c>
      <c r="AH9" s="99">
        <v>0</v>
      </c>
      <c r="AI9" s="99">
        <v>0.26</v>
      </c>
      <c r="AJ9" s="96">
        <v>2.0122245830000001</v>
      </c>
      <c r="AK9" s="96" t="s">
        <v>107</v>
      </c>
      <c r="AL9" s="96" t="s">
        <v>108</v>
      </c>
      <c r="AM9" s="96"/>
      <c r="AN9" s="96" t="s">
        <v>121</v>
      </c>
      <c r="AO9" s="96"/>
      <c r="AP9" s="96"/>
      <c r="AQ9" s="96"/>
      <c r="AR9" s="96"/>
      <c r="AS9" s="96"/>
      <c r="AT9" s="96" t="s">
        <v>110</v>
      </c>
      <c r="AU9" s="96"/>
      <c r="AV9" s="96"/>
      <c r="AW9" s="100"/>
      <c r="AX9" s="96"/>
      <c r="AY9" s="96"/>
      <c r="AZ9" s="96"/>
      <c r="BA9" s="96"/>
      <c r="BB9" s="96"/>
      <c r="BC9" s="96" t="s">
        <v>111</v>
      </c>
      <c r="BD9" s="96"/>
      <c r="BE9" s="96"/>
      <c r="BF9" s="96" t="s">
        <v>112</v>
      </c>
      <c r="BG9" s="99">
        <v>173.24979999999999</v>
      </c>
      <c r="BH9" s="99">
        <v>0.51729339600000002</v>
      </c>
      <c r="BI9" s="96" t="s">
        <v>113</v>
      </c>
      <c r="BJ9" s="99">
        <v>2.0519955639999998</v>
      </c>
      <c r="BK9" s="96" t="s">
        <v>122</v>
      </c>
      <c r="BL9" s="96" t="s">
        <v>115</v>
      </c>
      <c r="BM9" s="96"/>
      <c r="BN9" s="96" t="s">
        <v>116</v>
      </c>
      <c r="BO9" s="97">
        <v>16</v>
      </c>
    </row>
    <row r="10" spans="1:67" ht="78.75" x14ac:dyDescent="0.25">
      <c r="A10" s="96"/>
      <c r="B10" s="96"/>
      <c r="C10" s="97" t="s">
        <v>95</v>
      </c>
      <c r="D10" s="96" t="s">
        <v>96</v>
      </c>
      <c r="E10" s="96" t="s">
        <v>85</v>
      </c>
      <c r="F10" s="96">
        <v>16019</v>
      </c>
      <c r="G10" s="98"/>
      <c r="H10" s="96" t="s">
        <v>123</v>
      </c>
      <c r="I10" s="96">
        <v>36940020081</v>
      </c>
      <c r="J10" s="99">
        <v>1.0999999999999999E-2</v>
      </c>
      <c r="K10" s="96">
        <v>667630</v>
      </c>
      <c r="L10" s="96">
        <v>362401</v>
      </c>
      <c r="M10" s="96" t="s">
        <v>98</v>
      </c>
      <c r="N10" s="96" t="s">
        <v>99</v>
      </c>
      <c r="O10" s="96" t="s">
        <v>100</v>
      </c>
      <c r="P10" s="96" t="s">
        <v>101</v>
      </c>
      <c r="Q10" s="96" t="s">
        <v>102</v>
      </c>
      <c r="R10" s="413" t="s">
        <v>3940</v>
      </c>
      <c r="S10" s="96"/>
      <c r="T10" s="96" t="s">
        <v>124</v>
      </c>
      <c r="U10" s="96" t="s">
        <v>125</v>
      </c>
      <c r="V10" s="96" t="s">
        <v>126</v>
      </c>
      <c r="W10" s="96" t="s">
        <v>127</v>
      </c>
      <c r="X10" s="96"/>
      <c r="Y10" s="96" t="s">
        <v>86</v>
      </c>
      <c r="Z10" s="96"/>
      <c r="AA10" s="96"/>
      <c r="AB10" s="99">
        <v>1.0999999999999999E-2</v>
      </c>
      <c r="AC10" s="99">
        <v>0</v>
      </c>
      <c r="AD10" s="99">
        <v>0</v>
      </c>
      <c r="AE10" s="99">
        <v>1.0999999999999999E-2</v>
      </c>
      <c r="AF10" s="99">
        <v>0</v>
      </c>
      <c r="AG10" s="99">
        <v>0</v>
      </c>
      <c r="AH10" s="99">
        <v>0</v>
      </c>
      <c r="AI10" s="99">
        <v>0</v>
      </c>
      <c r="AJ10" s="96">
        <v>2.4489019669999998</v>
      </c>
      <c r="AK10" s="96" t="s">
        <v>107</v>
      </c>
      <c r="AL10" s="96" t="s">
        <v>108</v>
      </c>
      <c r="AM10" s="96"/>
      <c r="AN10" s="96" t="s">
        <v>128</v>
      </c>
      <c r="AO10" s="96"/>
      <c r="AP10" s="96"/>
      <c r="AQ10" s="96"/>
      <c r="AR10" s="96"/>
      <c r="AS10" s="96"/>
      <c r="AT10" s="96" t="s">
        <v>110</v>
      </c>
      <c r="AU10" s="96"/>
      <c r="AV10" s="96"/>
      <c r="AW10" s="100"/>
      <c r="AX10" s="96"/>
      <c r="AY10" s="96"/>
      <c r="AZ10" s="96"/>
      <c r="BA10" s="96"/>
      <c r="BB10" s="96"/>
      <c r="BC10" s="96" t="s">
        <v>129</v>
      </c>
      <c r="BD10" s="96"/>
      <c r="BE10" s="96"/>
      <c r="BF10" s="96" t="s">
        <v>112</v>
      </c>
      <c r="BG10" s="99">
        <v>639.81029999999998</v>
      </c>
      <c r="BH10" s="99">
        <v>0.56002241799999997</v>
      </c>
      <c r="BI10" s="96" t="s">
        <v>113</v>
      </c>
      <c r="BJ10" s="99">
        <v>1.9287985780000001</v>
      </c>
      <c r="BK10" s="96" t="s">
        <v>130</v>
      </c>
      <c r="BL10" s="96" t="s">
        <v>115</v>
      </c>
      <c r="BM10" s="96"/>
      <c r="BN10" s="96" t="s">
        <v>131</v>
      </c>
      <c r="BO10" s="97">
        <v>16</v>
      </c>
    </row>
    <row r="11" spans="1:67" ht="63" x14ac:dyDescent="0.25">
      <c r="A11" s="96"/>
      <c r="B11" s="96"/>
      <c r="C11" s="97" t="s">
        <v>95</v>
      </c>
      <c r="D11" s="96" t="s">
        <v>96</v>
      </c>
      <c r="E11" s="96" t="s">
        <v>85</v>
      </c>
      <c r="F11" s="96">
        <v>16019</v>
      </c>
      <c r="G11" s="98"/>
      <c r="H11" s="96" t="s">
        <v>132</v>
      </c>
      <c r="I11" s="96">
        <v>36940020133</v>
      </c>
      <c r="J11" s="99">
        <v>0.161</v>
      </c>
      <c r="K11" s="96">
        <v>667486</v>
      </c>
      <c r="L11" s="96">
        <v>362328</v>
      </c>
      <c r="M11" s="96" t="s">
        <v>98</v>
      </c>
      <c r="N11" s="96" t="s">
        <v>99</v>
      </c>
      <c r="O11" s="96" t="s">
        <v>100</v>
      </c>
      <c r="P11" s="96" t="s">
        <v>101</v>
      </c>
      <c r="Q11" s="96" t="s">
        <v>3941</v>
      </c>
      <c r="R11" s="413" t="s">
        <v>3940</v>
      </c>
      <c r="S11" s="96"/>
      <c r="T11" s="96" t="s">
        <v>133</v>
      </c>
      <c r="U11" s="96" t="s">
        <v>134</v>
      </c>
      <c r="V11" s="96" t="s">
        <v>105</v>
      </c>
      <c r="W11" s="96" t="s">
        <v>135</v>
      </c>
      <c r="X11" s="96"/>
      <c r="Y11" s="96" t="s">
        <v>86</v>
      </c>
      <c r="Z11" s="96"/>
      <c r="AA11" s="96"/>
      <c r="AB11" s="99">
        <v>0.161</v>
      </c>
      <c r="AC11" s="99">
        <v>0</v>
      </c>
      <c r="AD11" s="99">
        <v>0</v>
      </c>
      <c r="AE11" s="99">
        <v>0.161</v>
      </c>
      <c r="AF11" s="99">
        <v>0</v>
      </c>
      <c r="AG11" s="99">
        <v>0</v>
      </c>
      <c r="AH11" s="99">
        <v>0</v>
      </c>
      <c r="AI11" s="99">
        <v>0</v>
      </c>
      <c r="AJ11" s="96">
        <v>2.467111756</v>
      </c>
      <c r="AK11" s="96" t="s">
        <v>107</v>
      </c>
      <c r="AL11" s="96" t="s">
        <v>108</v>
      </c>
      <c r="AM11" s="96"/>
      <c r="AN11" s="96" t="s">
        <v>136</v>
      </c>
      <c r="AO11" s="96"/>
      <c r="AP11" s="96"/>
      <c r="AQ11" s="96"/>
      <c r="AR11" s="96"/>
      <c r="AS11" s="96"/>
      <c r="AT11" s="96" t="s">
        <v>110</v>
      </c>
      <c r="AU11" s="96"/>
      <c r="AV11" s="96"/>
      <c r="AW11" s="100"/>
      <c r="AX11" s="96"/>
      <c r="AY11" s="96"/>
      <c r="AZ11" s="96"/>
      <c r="BA11" s="96"/>
      <c r="BB11" s="96"/>
      <c r="BC11" s="96" t="s">
        <v>129</v>
      </c>
      <c r="BD11" s="96"/>
      <c r="BE11" s="96"/>
      <c r="BF11" s="96" t="s">
        <v>112</v>
      </c>
      <c r="BG11" s="99">
        <v>677.00779999999997</v>
      </c>
      <c r="BH11" s="99">
        <v>0.56696536799999997</v>
      </c>
      <c r="BI11" s="96" t="s">
        <v>113</v>
      </c>
      <c r="BJ11" s="99">
        <v>1.7279371589999999</v>
      </c>
      <c r="BK11" s="96" t="s">
        <v>130</v>
      </c>
      <c r="BL11" s="96" t="s">
        <v>115</v>
      </c>
      <c r="BM11" s="96"/>
      <c r="BN11" s="96" t="s">
        <v>131</v>
      </c>
      <c r="BO11" s="97">
        <v>16</v>
      </c>
    </row>
    <row r="12" spans="1:67" ht="63" x14ac:dyDescent="0.25">
      <c r="A12" s="96"/>
      <c r="B12" s="96"/>
      <c r="C12" s="97" t="s">
        <v>95</v>
      </c>
      <c r="D12" s="96" t="s">
        <v>96</v>
      </c>
      <c r="E12" s="96" t="s">
        <v>85</v>
      </c>
      <c r="F12" s="96">
        <v>16019</v>
      </c>
      <c r="G12" s="98"/>
      <c r="H12" s="96" t="s">
        <v>137</v>
      </c>
      <c r="I12" s="96">
        <v>36940020271</v>
      </c>
      <c r="J12" s="99">
        <v>22.146000000000001</v>
      </c>
      <c r="K12" s="96">
        <v>667350</v>
      </c>
      <c r="L12" s="96">
        <v>362493</v>
      </c>
      <c r="M12" s="96" t="s">
        <v>98</v>
      </c>
      <c r="N12" s="96" t="s">
        <v>99</v>
      </c>
      <c r="O12" s="96" t="s">
        <v>100</v>
      </c>
      <c r="P12" s="96" t="s">
        <v>101</v>
      </c>
      <c r="Q12" s="96" t="s">
        <v>117</v>
      </c>
      <c r="R12" s="413" t="s">
        <v>3940</v>
      </c>
      <c r="S12" s="96"/>
      <c r="T12" s="96" t="s">
        <v>138</v>
      </c>
      <c r="U12" s="96" t="s">
        <v>139</v>
      </c>
      <c r="V12" s="96" t="s">
        <v>105</v>
      </c>
      <c r="W12" s="96" t="s">
        <v>140</v>
      </c>
      <c r="X12" s="96"/>
      <c r="Y12" s="96" t="s">
        <v>86</v>
      </c>
      <c r="Z12" s="96"/>
      <c r="AA12" s="96"/>
      <c r="AB12" s="99">
        <v>22.146000000000001</v>
      </c>
      <c r="AC12" s="99">
        <v>0.441</v>
      </c>
      <c r="AD12" s="99">
        <v>0</v>
      </c>
      <c r="AE12" s="99">
        <v>2.1539999999999999</v>
      </c>
      <c r="AF12" s="99">
        <v>18.916</v>
      </c>
      <c r="AG12" s="99">
        <v>0</v>
      </c>
      <c r="AH12" s="99">
        <v>0</v>
      </c>
      <c r="AI12" s="99">
        <v>0.63500000000000001</v>
      </c>
      <c r="AJ12" s="96">
        <v>2.0490092340000001</v>
      </c>
      <c r="AK12" s="96" t="s">
        <v>107</v>
      </c>
      <c r="AL12" s="96" t="s">
        <v>108</v>
      </c>
      <c r="AM12" s="96"/>
      <c r="AN12" s="96" t="s">
        <v>141</v>
      </c>
      <c r="AO12" s="96"/>
      <c r="AP12" s="96"/>
      <c r="AQ12" s="96"/>
      <c r="AR12" s="96"/>
      <c r="AS12" s="96"/>
      <c r="AT12" s="96" t="s">
        <v>110</v>
      </c>
      <c r="AU12" s="96"/>
      <c r="AV12" s="96"/>
      <c r="AW12" s="100"/>
      <c r="AX12" s="96"/>
      <c r="AY12" s="96"/>
      <c r="AZ12" s="96"/>
      <c r="BA12" s="96"/>
      <c r="BB12" s="96"/>
      <c r="BC12" s="96" t="s">
        <v>111</v>
      </c>
      <c r="BD12" s="96"/>
      <c r="BE12" s="96"/>
      <c r="BF12" s="96" t="s">
        <v>112</v>
      </c>
      <c r="BG12" s="99">
        <v>271.42567309999998</v>
      </c>
      <c r="BH12" s="99">
        <v>0.554975793</v>
      </c>
      <c r="BI12" s="96" t="s">
        <v>113</v>
      </c>
      <c r="BJ12" s="99">
        <v>1.711174695</v>
      </c>
      <c r="BK12" s="96" t="s">
        <v>142</v>
      </c>
      <c r="BL12" s="96" t="s">
        <v>115</v>
      </c>
      <c r="BM12" s="96"/>
      <c r="BN12" s="96" t="s">
        <v>143</v>
      </c>
      <c r="BO12" s="97">
        <v>16</v>
      </c>
    </row>
    <row r="13" spans="1:67" ht="63" x14ac:dyDescent="0.25">
      <c r="A13" s="96">
        <v>1.1000000000000001</v>
      </c>
      <c r="B13" s="96"/>
      <c r="C13" s="97" t="s">
        <v>95</v>
      </c>
      <c r="D13" s="96" t="s">
        <v>96</v>
      </c>
      <c r="E13" s="96" t="s">
        <v>85</v>
      </c>
      <c r="F13" s="96">
        <v>16019</v>
      </c>
      <c r="G13" s="98"/>
      <c r="H13" s="96" t="s">
        <v>144</v>
      </c>
      <c r="I13" s="96">
        <v>36940020318</v>
      </c>
      <c r="J13" s="99">
        <v>0.113</v>
      </c>
      <c r="K13" s="96">
        <v>667275</v>
      </c>
      <c r="L13" s="96">
        <v>362300</v>
      </c>
      <c r="M13" s="96" t="s">
        <v>98</v>
      </c>
      <c r="N13" s="96" t="s">
        <v>99</v>
      </c>
      <c r="O13" s="96" t="s">
        <v>145</v>
      </c>
      <c r="P13" s="96" t="s">
        <v>146</v>
      </c>
      <c r="Q13" s="96" t="s">
        <v>147</v>
      </c>
      <c r="R13" s="413" t="s">
        <v>3940</v>
      </c>
      <c r="S13" s="96" t="s">
        <v>148</v>
      </c>
      <c r="T13" s="96" t="s">
        <v>149</v>
      </c>
      <c r="U13" s="96" t="s">
        <v>125</v>
      </c>
      <c r="V13" s="96" t="s">
        <v>105</v>
      </c>
      <c r="W13" s="96" t="s">
        <v>150</v>
      </c>
      <c r="X13" s="96"/>
      <c r="Y13" s="96" t="s">
        <v>86</v>
      </c>
      <c r="Z13" s="96"/>
      <c r="AA13" s="96"/>
      <c r="AB13" s="99">
        <v>0.113</v>
      </c>
      <c r="AC13" s="99">
        <v>0</v>
      </c>
      <c r="AD13" s="99">
        <v>0</v>
      </c>
      <c r="AE13" s="99">
        <v>0.113</v>
      </c>
      <c r="AF13" s="99">
        <v>0</v>
      </c>
      <c r="AG13" s="99">
        <v>0</v>
      </c>
      <c r="AH13" s="99">
        <v>0</v>
      </c>
      <c r="AI13" s="99">
        <v>0</v>
      </c>
      <c r="AJ13" s="100">
        <v>2.4623420239999998</v>
      </c>
      <c r="AK13" s="96" t="s">
        <v>107</v>
      </c>
      <c r="AL13" s="96" t="s">
        <v>108</v>
      </c>
      <c r="AM13" s="96"/>
      <c r="AN13" s="96" t="s">
        <v>151</v>
      </c>
      <c r="AO13" s="96" t="s">
        <v>152</v>
      </c>
      <c r="AP13" s="96"/>
      <c r="AQ13" s="96"/>
      <c r="AR13" s="96"/>
      <c r="AS13" s="96"/>
      <c r="AT13" s="96" t="s">
        <v>110</v>
      </c>
      <c r="AU13" s="96"/>
      <c r="AV13" s="96"/>
      <c r="AW13" s="100"/>
      <c r="AX13" s="96"/>
      <c r="AY13" s="96"/>
      <c r="AZ13" s="96"/>
      <c r="BA13" s="96"/>
      <c r="BB13" s="96"/>
      <c r="BC13" s="96" t="s">
        <v>129</v>
      </c>
      <c r="BD13" s="96"/>
      <c r="BE13" s="96"/>
      <c r="BF13" s="96" t="s">
        <v>112</v>
      </c>
      <c r="BG13" s="99">
        <v>777.0912184</v>
      </c>
      <c r="BH13" s="99">
        <v>0.59684779600000004</v>
      </c>
      <c r="BI13" s="96" t="s">
        <v>113</v>
      </c>
      <c r="BJ13" s="99">
        <v>1.7067632939999999</v>
      </c>
      <c r="BK13" s="96" t="s">
        <v>153</v>
      </c>
      <c r="BL13" s="96" t="s">
        <v>115</v>
      </c>
      <c r="BM13" s="96"/>
      <c r="BN13" s="96" t="s">
        <v>131</v>
      </c>
      <c r="BO13" s="97">
        <v>16</v>
      </c>
    </row>
    <row r="14" spans="1:67" ht="141.75" x14ac:dyDescent="0.25">
      <c r="A14" s="96"/>
      <c r="B14" s="96"/>
      <c r="C14" s="97" t="s">
        <v>95</v>
      </c>
      <c r="D14" s="96" t="s">
        <v>96</v>
      </c>
      <c r="E14" s="96" t="s">
        <v>85</v>
      </c>
      <c r="F14" s="96">
        <v>16019</v>
      </c>
      <c r="G14" s="98"/>
      <c r="H14" s="96" t="s">
        <v>154</v>
      </c>
      <c r="I14" s="96">
        <v>36940020350</v>
      </c>
      <c r="J14" s="99">
        <v>29.303000000000001</v>
      </c>
      <c r="K14" s="96">
        <v>667367</v>
      </c>
      <c r="L14" s="96">
        <v>362903</v>
      </c>
      <c r="M14" s="96" t="s">
        <v>98</v>
      </c>
      <c r="N14" s="96" t="s">
        <v>99</v>
      </c>
      <c r="O14" s="96" t="s">
        <v>145</v>
      </c>
      <c r="P14" s="96" t="s">
        <v>146</v>
      </c>
      <c r="Q14" s="96" t="s">
        <v>155</v>
      </c>
      <c r="R14" s="413" t="s">
        <v>3940</v>
      </c>
      <c r="S14" s="96" t="s">
        <v>148</v>
      </c>
      <c r="T14" s="96" t="s">
        <v>156</v>
      </c>
      <c r="U14" s="96" t="s">
        <v>139</v>
      </c>
      <c r="V14" s="96" t="s">
        <v>105</v>
      </c>
      <c r="W14" s="96" t="s">
        <v>157</v>
      </c>
      <c r="X14" s="96"/>
      <c r="Y14" s="96" t="s">
        <v>158</v>
      </c>
      <c r="Z14" s="96"/>
      <c r="AA14" s="96"/>
      <c r="AB14" s="99">
        <v>29.303000000000001</v>
      </c>
      <c r="AC14" s="99">
        <v>0</v>
      </c>
      <c r="AD14" s="99">
        <v>3.5999999999999997E-2</v>
      </c>
      <c r="AE14" s="99">
        <v>8.0000000000000002E-3</v>
      </c>
      <c r="AF14" s="99">
        <v>29.259</v>
      </c>
      <c r="AG14" s="99">
        <v>0</v>
      </c>
      <c r="AH14" s="99">
        <v>0</v>
      </c>
      <c r="AI14" s="99">
        <v>0</v>
      </c>
      <c r="AJ14" s="100">
        <v>1.690684222</v>
      </c>
      <c r="AK14" s="96" t="s">
        <v>107</v>
      </c>
      <c r="AL14" s="96" t="s">
        <v>108</v>
      </c>
      <c r="AM14" s="96"/>
      <c r="AN14" s="96" t="s">
        <v>159</v>
      </c>
      <c r="AO14" s="96" t="s">
        <v>152</v>
      </c>
      <c r="AP14" s="96"/>
      <c r="AQ14" s="96"/>
      <c r="AR14" s="96"/>
      <c r="AS14" s="96"/>
      <c r="AT14" s="96" t="s">
        <v>110</v>
      </c>
      <c r="AU14" s="96"/>
      <c r="AV14" s="96"/>
      <c r="AW14" s="100"/>
      <c r="AX14" s="96" t="s">
        <v>87</v>
      </c>
      <c r="AY14" s="96" t="s">
        <v>88</v>
      </c>
      <c r="AZ14" s="96" t="s">
        <v>89</v>
      </c>
      <c r="BA14" s="96" t="s">
        <v>90</v>
      </c>
      <c r="BB14" s="96" t="s">
        <v>91</v>
      </c>
      <c r="BC14" s="96" t="s">
        <v>160</v>
      </c>
      <c r="BD14" s="96" t="s">
        <v>93</v>
      </c>
      <c r="BE14" s="96" t="s">
        <v>94</v>
      </c>
      <c r="BF14" s="96" t="s">
        <v>112</v>
      </c>
      <c r="BG14" s="99">
        <v>0</v>
      </c>
      <c r="BH14" s="99">
        <v>0.85100055299999999</v>
      </c>
      <c r="BI14" s="96" t="s">
        <v>113</v>
      </c>
      <c r="BJ14" s="99">
        <v>1.870688039</v>
      </c>
      <c r="BK14" s="96" t="s">
        <v>161</v>
      </c>
      <c r="BL14" s="96" t="s">
        <v>115</v>
      </c>
      <c r="BM14" s="96"/>
      <c r="BN14" s="96" t="s">
        <v>116</v>
      </c>
      <c r="BO14" s="97">
        <v>16</v>
      </c>
    </row>
    <row r="15" spans="1:67" ht="78.75" x14ac:dyDescent="0.25">
      <c r="A15" s="101"/>
      <c r="B15" s="101"/>
      <c r="C15" s="102" t="s">
        <v>95</v>
      </c>
      <c r="D15" s="101" t="s">
        <v>96</v>
      </c>
      <c r="E15" s="101" t="s">
        <v>85</v>
      </c>
      <c r="F15" s="101">
        <v>16019</v>
      </c>
      <c r="G15" s="103"/>
      <c r="H15" s="101" t="s">
        <v>162</v>
      </c>
      <c r="I15" s="101">
        <v>36940020351</v>
      </c>
      <c r="J15" s="104">
        <v>2E-3</v>
      </c>
      <c r="K15" s="101">
        <v>667838</v>
      </c>
      <c r="L15" s="101">
        <v>363095</v>
      </c>
      <c r="M15" s="101" t="s">
        <v>98</v>
      </c>
      <c r="N15" s="101" t="s">
        <v>99</v>
      </c>
      <c r="O15" s="101" t="s">
        <v>145</v>
      </c>
      <c r="P15" s="101" t="s">
        <v>146</v>
      </c>
      <c r="Q15" s="101" t="s">
        <v>163</v>
      </c>
      <c r="R15" s="413" t="s">
        <v>3940</v>
      </c>
      <c r="S15" s="101" t="s">
        <v>148</v>
      </c>
      <c r="T15" s="101" t="s">
        <v>164</v>
      </c>
      <c r="U15" s="101"/>
      <c r="V15" s="101" t="s">
        <v>105</v>
      </c>
      <c r="W15" s="101" t="s">
        <v>165</v>
      </c>
      <c r="X15" s="101"/>
      <c r="Y15" s="101" t="s">
        <v>158</v>
      </c>
      <c r="Z15" s="101"/>
      <c r="AA15" s="101"/>
      <c r="AB15" s="104">
        <v>2E-3</v>
      </c>
      <c r="AC15" s="104">
        <v>0</v>
      </c>
      <c r="AD15" s="104">
        <v>0</v>
      </c>
      <c r="AE15" s="104">
        <v>2E-3</v>
      </c>
      <c r="AF15" s="104">
        <v>0</v>
      </c>
      <c r="AG15" s="104">
        <v>0</v>
      </c>
      <c r="AH15" s="104">
        <v>0</v>
      </c>
      <c r="AI15" s="104">
        <v>0</v>
      </c>
      <c r="AJ15" s="105">
        <v>1.7651219970000001</v>
      </c>
      <c r="AK15" s="101" t="s">
        <v>107</v>
      </c>
      <c r="AL15" s="101" t="s">
        <v>108</v>
      </c>
      <c r="AM15" s="101"/>
      <c r="AN15" s="101" t="s">
        <v>166</v>
      </c>
      <c r="AO15" s="101"/>
      <c r="AP15" s="101"/>
      <c r="AQ15" s="101"/>
      <c r="AR15" s="101"/>
      <c r="AS15" s="101"/>
      <c r="AT15" s="101" t="s">
        <v>110</v>
      </c>
      <c r="AU15" s="101"/>
      <c r="AV15" s="101"/>
      <c r="AW15" s="105"/>
      <c r="AX15" s="101"/>
      <c r="AY15" s="101"/>
      <c r="AZ15" s="101"/>
      <c r="BA15" s="101"/>
      <c r="BB15" s="101"/>
      <c r="BC15" s="101" t="s">
        <v>129</v>
      </c>
      <c r="BD15" s="101"/>
      <c r="BE15" s="101"/>
      <c r="BF15" s="101" t="s">
        <v>112</v>
      </c>
      <c r="BG15" s="104">
        <v>0.98180000099999998</v>
      </c>
      <c r="BH15" s="104">
        <v>0.84091243500000001</v>
      </c>
      <c r="BI15" s="101" t="s">
        <v>113</v>
      </c>
      <c r="BJ15" s="104">
        <v>2.5737909330000002</v>
      </c>
      <c r="BK15" s="101" t="s">
        <v>153</v>
      </c>
      <c r="BL15" s="101" t="s">
        <v>115</v>
      </c>
      <c r="BM15" s="101"/>
      <c r="BN15" s="101" t="s">
        <v>131</v>
      </c>
      <c r="BO15" s="102">
        <v>16</v>
      </c>
    </row>
    <row r="16" spans="1:67" ht="22.5" customHeight="1" x14ac:dyDescent="0.25">
      <c r="A16" s="82"/>
      <c r="B16" s="83"/>
      <c r="C16" s="83" t="s">
        <v>167</v>
      </c>
      <c r="D16" s="83">
        <v>3020</v>
      </c>
      <c r="E16" s="83"/>
      <c r="F16" s="83"/>
      <c r="G16" s="83"/>
      <c r="H16" s="83"/>
      <c r="I16" s="83"/>
      <c r="J16" s="84"/>
      <c r="K16" s="83"/>
      <c r="L16" s="83"/>
      <c r="M16" s="83"/>
      <c r="N16" s="83"/>
      <c r="O16" s="83"/>
      <c r="P16" s="83"/>
      <c r="Q16" s="83"/>
      <c r="R16" s="83"/>
      <c r="S16" s="83"/>
      <c r="T16" s="83"/>
      <c r="U16" s="83"/>
      <c r="V16" s="83"/>
      <c r="W16" s="83"/>
      <c r="X16" s="83" t="s">
        <v>168</v>
      </c>
      <c r="Y16" s="83"/>
      <c r="Z16" s="83"/>
      <c r="AA16" s="83"/>
      <c r="AB16" s="85"/>
      <c r="AC16" s="85">
        <v>0</v>
      </c>
      <c r="AD16" s="85">
        <v>0</v>
      </c>
      <c r="AE16" s="85">
        <v>6.11</v>
      </c>
      <c r="AF16" s="85">
        <v>0</v>
      </c>
      <c r="AG16" s="85">
        <v>0</v>
      </c>
      <c r="AH16" s="85">
        <v>32.78</v>
      </c>
      <c r="AI16" s="85">
        <v>18.329999999999998</v>
      </c>
      <c r="AJ16" s="83"/>
      <c r="AK16" s="83"/>
      <c r="AL16" s="83"/>
      <c r="AM16" s="83"/>
      <c r="AN16" s="83"/>
      <c r="AO16" s="83" t="s">
        <v>152</v>
      </c>
      <c r="AP16" s="83"/>
      <c r="AQ16" s="83"/>
      <c r="AR16" s="83"/>
      <c r="AS16" s="83"/>
      <c r="AT16" s="83"/>
      <c r="AU16" s="83"/>
      <c r="AV16" s="83"/>
      <c r="AW16" s="86"/>
      <c r="AX16" s="86" t="s">
        <v>169</v>
      </c>
      <c r="AY16" s="86" t="s">
        <v>170</v>
      </c>
      <c r="AZ16" s="86" t="s">
        <v>89</v>
      </c>
      <c r="BA16" s="86" t="s">
        <v>171</v>
      </c>
      <c r="BB16" s="86" t="s">
        <v>172</v>
      </c>
      <c r="BC16" s="86" t="s">
        <v>92</v>
      </c>
      <c r="BD16" s="86" t="s">
        <v>173</v>
      </c>
      <c r="BE16" s="86" t="s">
        <v>174</v>
      </c>
      <c r="BF16" s="86" t="s">
        <v>175</v>
      </c>
      <c r="BG16" s="87">
        <v>2272</v>
      </c>
      <c r="BH16" s="87">
        <v>1.51776</v>
      </c>
      <c r="BI16" s="86" t="s">
        <v>176</v>
      </c>
      <c r="BJ16" s="87">
        <v>3.7036440000000002</v>
      </c>
      <c r="BK16" s="86"/>
      <c r="BL16" s="86"/>
      <c r="BM16" s="86"/>
      <c r="BN16" s="88"/>
      <c r="BO16" s="89">
        <v>15</v>
      </c>
    </row>
    <row r="17" spans="1:67" ht="63" x14ac:dyDescent="0.25">
      <c r="A17" s="106"/>
      <c r="B17" s="106"/>
      <c r="C17" s="107" t="s">
        <v>177</v>
      </c>
      <c r="D17" s="106" t="s">
        <v>178</v>
      </c>
      <c r="E17" s="106"/>
      <c r="F17" s="106"/>
      <c r="G17" s="108"/>
      <c r="H17" s="106" t="s">
        <v>179</v>
      </c>
      <c r="I17" s="106">
        <v>36680020014</v>
      </c>
      <c r="J17" s="109">
        <v>0.05</v>
      </c>
      <c r="K17" s="106">
        <v>702251</v>
      </c>
      <c r="L17" s="106">
        <v>362778</v>
      </c>
      <c r="M17" s="106" t="s">
        <v>180</v>
      </c>
      <c r="N17" s="106" t="s">
        <v>99</v>
      </c>
      <c r="O17" s="106" t="s">
        <v>145</v>
      </c>
      <c r="P17" s="106" t="s">
        <v>146</v>
      </c>
      <c r="Q17" s="106" t="s">
        <v>163</v>
      </c>
      <c r="R17" s="413" t="s">
        <v>3940</v>
      </c>
      <c r="S17" s="106" t="s">
        <v>148</v>
      </c>
      <c r="T17" s="106" t="s">
        <v>181</v>
      </c>
      <c r="U17" s="106" t="s">
        <v>182</v>
      </c>
      <c r="V17" s="106" t="s">
        <v>105</v>
      </c>
      <c r="W17" s="106" t="s">
        <v>183</v>
      </c>
      <c r="X17" s="106" t="s">
        <v>67</v>
      </c>
      <c r="Y17" s="106"/>
      <c r="Z17" s="106"/>
      <c r="AA17" s="106"/>
      <c r="AB17" s="110">
        <v>0.05</v>
      </c>
      <c r="AC17" s="110">
        <v>1.7999999999999999E-2</v>
      </c>
      <c r="AD17" s="110">
        <v>0</v>
      </c>
      <c r="AE17" s="110">
        <v>6.0000000000000001E-3</v>
      </c>
      <c r="AF17" s="110">
        <v>0</v>
      </c>
      <c r="AG17" s="110">
        <v>0</v>
      </c>
      <c r="AH17" s="110">
        <v>0</v>
      </c>
      <c r="AI17" s="110">
        <v>2.5999999999999999E-2</v>
      </c>
      <c r="AJ17" s="111">
        <v>1.075224</v>
      </c>
      <c r="AK17" s="112" t="s">
        <v>184</v>
      </c>
      <c r="AL17" s="112" t="s">
        <v>108</v>
      </c>
      <c r="AM17" s="106"/>
      <c r="AN17" s="106"/>
      <c r="AO17" s="106"/>
      <c r="AP17" s="106"/>
      <c r="AQ17" s="106"/>
      <c r="AR17" s="106"/>
      <c r="AS17" s="106"/>
      <c r="AT17" s="106"/>
      <c r="AU17" s="106"/>
      <c r="AV17" s="106"/>
      <c r="AW17" s="113"/>
      <c r="AX17" s="106"/>
      <c r="AY17" s="106"/>
      <c r="AZ17" s="114"/>
      <c r="BA17" s="106"/>
      <c r="BB17" s="106"/>
      <c r="BC17" s="106" t="s">
        <v>129</v>
      </c>
      <c r="BD17" s="106"/>
      <c r="BE17" s="106"/>
      <c r="BF17" s="112" t="s">
        <v>185</v>
      </c>
      <c r="BG17" s="115">
        <v>1613.0535170000001</v>
      </c>
      <c r="BH17" s="115">
        <v>2.206718</v>
      </c>
      <c r="BI17" s="112" t="s">
        <v>176</v>
      </c>
      <c r="BJ17" s="115">
        <v>4.9658032460000001</v>
      </c>
      <c r="BK17" s="106"/>
      <c r="BL17" s="106"/>
      <c r="BM17" s="106"/>
      <c r="BN17" s="106" t="s">
        <v>131</v>
      </c>
      <c r="BO17" s="107">
        <v>15</v>
      </c>
    </row>
    <row r="18" spans="1:67" ht="39" customHeight="1" x14ac:dyDescent="0.25">
      <c r="A18" s="116">
        <v>2</v>
      </c>
      <c r="B18" s="86"/>
      <c r="C18" s="86" t="s">
        <v>186</v>
      </c>
      <c r="D18" s="86">
        <v>2588</v>
      </c>
      <c r="E18" s="86"/>
      <c r="F18" s="86"/>
      <c r="G18" s="86">
        <v>89.04</v>
      </c>
      <c r="H18" s="86"/>
      <c r="I18" s="86"/>
      <c r="J18" s="87"/>
      <c r="K18" s="86"/>
      <c r="L18" s="86"/>
      <c r="M18" s="86"/>
      <c r="N18" s="86"/>
      <c r="O18" s="86"/>
      <c r="P18" s="86"/>
      <c r="Q18" s="86"/>
      <c r="R18" s="86"/>
      <c r="S18" s="86"/>
      <c r="T18" s="86"/>
      <c r="U18" s="86"/>
      <c r="V18" s="86"/>
      <c r="W18" s="86"/>
      <c r="X18" s="86"/>
      <c r="Y18" s="86" t="s">
        <v>86</v>
      </c>
      <c r="Z18" s="86"/>
      <c r="AA18" s="86" t="s">
        <v>187</v>
      </c>
      <c r="AB18" s="87"/>
      <c r="AC18" s="87"/>
      <c r="AD18" s="87"/>
      <c r="AE18" s="87"/>
      <c r="AF18" s="87"/>
      <c r="AG18" s="87"/>
      <c r="AH18" s="87"/>
      <c r="AI18" s="87"/>
      <c r="AJ18" s="117"/>
      <c r="AK18" s="86"/>
      <c r="AL18" s="86"/>
      <c r="AM18" s="86"/>
      <c r="AN18" s="86"/>
      <c r="AO18" s="86"/>
      <c r="AP18" s="86"/>
      <c r="AQ18" s="86"/>
      <c r="AR18" s="86"/>
      <c r="AS18" s="86"/>
      <c r="AT18" s="86"/>
      <c r="AU18" s="86"/>
      <c r="AV18" s="86"/>
      <c r="AW18" s="86"/>
      <c r="AX18" s="86">
        <v>2</v>
      </c>
      <c r="AY18" s="86" t="s">
        <v>188</v>
      </c>
      <c r="AZ18" s="86">
        <v>30</v>
      </c>
      <c r="BA18" s="86">
        <v>5.77</v>
      </c>
      <c r="BB18" s="86">
        <v>0.5</v>
      </c>
      <c r="BC18" s="86" t="s">
        <v>189</v>
      </c>
      <c r="BD18" s="86" t="s">
        <v>190</v>
      </c>
      <c r="BE18" s="86" t="s">
        <v>191</v>
      </c>
      <c r="BF18" s="86"/>
      <c r="BG18" s="87"/>
      <c r="BH18" s="87"/>
      <c r="BI18" s="86"/>
      <c r="BJ18" s="87"/>
      <c r="BK18" s="86"/>
      <c r="BL18" s="86"/>
      <c r="BM18" s="86"/>
      <c r="BN18" s="88"/>
      <c r="BO18" s="118">
        <v>159</v>
      </c>
    </row>
    <row r="19" spans="1:67" ht="63" x14ac:dyDescent="0.25">
      <c r="A19" s="96"/>
      <c r="B19" s="119" t="s">
        <v>192</v>
      </c>
      <c r="C19" s="97" t="s">
        <v>193</v>
      </c>
      <c r="D19" s="96">
        <v>2588</v>
      </c>
      <c r="E19" s="96"/>
      <c r="F19" s="96"/>
      <c r="G19" s="98"/>
      <c r="H19" s="96" t="s">
        <v>194</v>
      </c>
      <c r="I19" s="96">
        <v>42820010087</v>
      </c>
      <c r="J19" s="99">
        <v>0.01</v>
      </c>
      <c r="K19" s="96">
        <v>554195</v>
      </c>
      <c r="L19" s="96">
        <v>362062</v>
      </c>
      <c r="M19" s="96" t="s">
        <v>195</v>
      </c>
      <c r="N19" s="96" t="s">
        <v>99</v>
      </c>
      <c r="O19" s="96" t="s">
        <v>196</v>
      </c>
      <c r="P19" s="96" t="s">
        <v>146</v>
      </c>
      <c r="Q19" s="96"/>
      <c r="R19" s="413" t="s">
        <v>3940</v>
      </c>
      <c r="S19" s="96"/>
      <c r="T19" s="96"/>
      <c r="U19" s="120" t="s">
        <v>197</v>
      </c>
      <c r="V19" s="96" t="s">
        <v>198</v>
      </c>
      <c r="W19" s="96" t="s">
        <v>150</v>
      </c>
      <c r="X19" s="96"/>
      <c r="Y19" s="96" t="s">
        <v>86</v>
      </c>
      <c r="Z19" s="96"/>
      <c r="AA19" s="96" t="s">
        <v>187</v>
      </c>
      <c r="AB19" s="121">
        <v>0.01</v>
      </c>
      <c r="AC19" s="121">
        <v>0</v>
      </c>
      <c r="AD19" s="121">
        <v>0</v>
      </c>
      <c r="AE19" s="121">
        <v>0</v>
      </c>
      <c r="AF19" s="121">
        <v>0</v>
      </c>
      <c r="AG19" s="121">
        <v>0</v>
      </c>
      <c r="AH19" s="121">
        <v>0</v>
      </c>
      <c r="AI19" s="121">
        <v>0.01</v>
      </c>
      <c r="AJ19" s="122">
        <v>0.57056399999999996</v>
      </c>
      <c r="AK19" s="123" t="s">
        <v>199</v>
      </c>
      <c r="AL19" s="123" t="s">
        <v>108</v>
      </c>
      <c r="AM19" s="96"/>
      <c r="AN19" s="96"/>
      <c r="AO19" s="96" t="s">
        <v>200</v>
      </c>
      <c r="AP19" s="96"/>
      <c r="AQ19" s="96"/>
      <c r="AR19" s="96"/>
      <c r="AS19" s="96"/>
      <c r="AT19" s="96"/>
      <c r="AU19" s="96" t="s">
        <v>201</v>
      </c>
      <c r="AV19" s="96"/>
      <c r="AW19" s="100"/>
      <c r="AX19" s="96"/>
      <c r="AY19" s="96"/>
      <c r="AZ19" s="124"/>
      <c r="BA19" s="96"/>
      <c r="BB19" s="96"/>
      <c r="BC19" s="96" t="s">
        <v>111</v>
      </c>
      <c r="BD19" s="96"/>
      <c r="BE19" s="96"/>
      <c r="BF19" s="96" t="s">
        <v>202</v>
      </c>
      <c r="BG19" s="125">
        <v>78.059951220000002</v>
      </c>
      <c r="BH19" s="125">
        <v>1.565221</v>
      </c>
      <c r="BI19" s="123" t="s">
        <v>203</v>
      </c>
      <c r="BJ19" s="125">
        <v>4.7529252020000001</v>
      </c>
      <c r="BK19" s="96"/>
      <c r="BL19" s="96" t="s">
        <v>204</v>
      </c>
      <c r="BM19" s="96"/>
      <c r="BN19" s="96" t="s">
        <v>205</v>
      </c>
      <c r="BO19" s="97">
        <v>159</v>
      </c>
    </row>
    <row r="20" spans="1:67" ht="63" x14ac:dyDescent="0.25">
      <c r="A20" s="96"/>
      <c r="B20" s="119" t="s">
        <v>206</v>
      </c>
      <c r="C20" s="97" t="s">
        <v>193</v>
      </c>
      <c r="D20" s="96">
        <v>2588</v>
      </c>
      <c r="E20" s="96"/>
      <c r="F20" s="96"/>
      <c r="G20" s="98"/>
      <c r="H20" s="96" t="s">
        <v>207</v>
      </c>
      <c r="I20" s="96">
        <v>42820010108</v>
      </c>
      <c r="J20" s="99">
        <v>0.108</v>
      </c>
      <c r="K20" s="123">
        <v>552940</v>
      </c>
      <c r="L20" s="123">
        <v>362474</v>
      </c>
      <c r="M20" s="96" t="s">
        <v>195</v>
      </c>
      <c r="N20" s="96" t="s">
        <v>99</v>
      </c>
      <c r="O20" s="96" t="s">
        <v>196</v>
      </c>
      <c r="P20" s="96" t="s">
        <v>146</v>
      </c>
      <c r="Q20" s="96"/>
      <c r="R20" s="413" t="s">
        <v>3940</v>
      </c>
      <c r="S20" s="96"/>
      <c r="T20" s="96"/>
      <c r="U20" s="120" t="s">
        <v>197</v>
      </c>
      <c r="V20" s="96" t="s">
        <v>105</v>
      </c>
      <c r="W20" s="96" t="s">
        <v>208</v>
      </c>
      <c r="X20" s="96"/>
      <c r="Y20" s="96" t="s">
        <v>86</v>
      </c>
      <c r="Z20" s="96"/>
      <c r="AA20" s="96" t="s">
        <v>187</v>
      </c>
      <c r="AB20" s="121">
        <v>0.108</v>
      </c>
      <c r="AC20" s="121">
        <v>2E-3</v>
      </c>
      <c r="AD20" s="121">
        <v>0</v>
      </c>
      <c r="AE20" s="121">
        <v>6.9000000000000006E-2</v>
      </c>
      <c r="AF20" s="121">
        <v>0</v>
      </c>
      <c r="AG20" s="121">
        <v>0</v>
      </c>
      <c r="AH20" s="121">
        <v>0</v>
      </c>
      <c r="AI20" s="121">
        <v>3.6999999999999998E-2</v>
      </c>
      <c r="AJ20" s="122">
        <v>0.52642900000000004</v>
      </c>
      <c r="AK20" s="123" t="s">
        <v>199</v>
      </c>
      <c r="AL20" s="123" t="s">
        <v>108</v>
      </c>
      <c r="AM20" s="96"/>
      <c r="AN20" s="96"/>
      <c r="AO20" s="96" t="s">
        <v>200</v>
      </c>
      <c r="AP20" s="96"/>
      <c r="AQ20" s="96"/>
      <c r="AR20" s="96"/>
      <c r="AS20" s="96"/>
      <c r="AT20" s="96"/>
      <c r="AU20" s="96"/>
      <c r="AV20" s="96"/>
      <c r="AW20" s="100"/>
      <c r="AX20" s="96"/>
      <c r="AY20" s="96"/>
      <c r="AZ20" s="124"/>
      <c r="BA20" s="96"/>
      <c r="BB20" s="96"/>
      <c r="BC20" s="96" t="s">
        <v>111</v>
      </c>
      <c r="BD20" s="96"/>
      <c r="BE20" s="96"/>
      <c r="BF20" s="96" t="s">
        <v>202</v>
      </c>
      <c r="BG20" s="125">
        <v>184.8197251</v>
      </c>
      <c r="BH20" s="125">
        <v>0.61302999999999996</v>
      </c>
      <c r="BI20" s="123" t="s">
        <v>203</v>
      </c>
      <c r="BJ20" s="125">
        <v>5.6122392330000004</v>
      </c>
      <c r="BK20" s="96"/>
      <c r="BL20" s="96" t="s">
        <v>204</v>
      </c>
      <c r="BM20" s="96"/>
      <c r="BN20" s="96" t="s">
        <v>131</v>
      </c>
      <c r="BO20" s="97">
        <v>159</v>
      </c>
    </row>
    <row r="21" spans="1:67" ht="236.25" x14ac:dyDescent="0.25">
      <c r="A21" s="96"/>
      <c r="B21" s="126" t="s">
        <v>209</v>
      </c>
      <c r="C21" s="97" t="s">
        <v>193</v>
      </c>
      <c r="D21" s="96">
        <v>2588</v>
      </c>
      <c r="E21" s="96"/>
      <c r="F21" s="96"/>
      <c r="G21" s="98"/>
      <c r="H21" s="96" t="s">
        <v>210</v>
      </c>
      <c r="I21" s="96">
        <v>42820010001</v>
      </c>
      <c r="J21" s="99">
        <v>5.4160000000000004</v>
      </c>
      <c r="K21" s="123">
        <v>554354</v>
      </c>
      <c r="L21" s="123">
        <v>361666</v>
      </c>
      <c r="M21" s="96" t="s">
        <v>195</v>
      </c>
      <c r="N21" s="96" t="s">
        <v>99</v>
      </c>
      <c r="O21" s="96" t="s">
        <v>100</v>
      </c>
      <c r="P21" s="96" t="s">
        <v>101</v>
      </c>
      <c r="Q21" s="96"/>
      <c r="R21" s="413" t="s">
        <v>3940</v>
      </c>
      <c r="S21" s="96"/>
      <c r="T21" s="96"/>
      <c r="U21" s="120" t="s">
        <v>197</v>
      </c>
      <c r="V21" s="96" t="s">
        <v>105</v>
      </c>
      <c r="W21" s="96" t="s">
        <v>211</v>
      </c>
      <c r="X21" s="96"/>
      <c r="Y21" s="96" t="s">
        <v>86</v>
      </c>
      <c r="Z21" s="96"/>
      <c r="AA21" s="96" t="s">
        <v>187</v>
      </c>
      <c r="AB21" s="121">
        <v>5.4160000000000004</v>
      </c>
      <c r="AC21" s="121">
        <v>0.56100000000000005</v>
      </c>
      <c r="AD21" s="121">
        <v>5.0000000000000001E-3</v>
      </c>
      <c r="AE21" s="121">
        <v>0.374</v>
      </c>
      <c r="AF21" s="121">
        <v>0</v>
      </c>
      <c r="AG21" s="121">
        <v>0</v>
      </c>
      <c r="AH21" s="121">
        <v>0</v>
      </c>
      <c r="AI21" s="121">
        <v>4.476</v>
      </c>
      <c r="AJ21" s="122">
        <v>0.89365899999999998</v>
      </c>
      <c r="AK21" s="123" t="s">
        <v>199</v>
      </c>
      <c r="AL21" s="123" t="s">
        <v>108</v>
      </c>
      <c r="AM21" s="96"/>
      <c r="AN21" s="96"/>
      <c r="AO21" s="96" t="s">
        <v>200</v>
      </c>
      <c r="AP21" s="96"/>
      <c r="AQ21" s="96"/>
      <c r="AR21" s="96"/>
      <c r="AS21" s="96"/>
      <c r="AT21" s="96"/>
      <c r="AU21" s="96"/>
      <c r="AV21" s="96"/>
      <c r="AW21" s="100"/>
      <c r="AX21" s="96"/>
      <c r="AY21" s="96"/>
      <c r="AZ21" s="124"/>
      <c r="BA21" s="96"/>
      <c r="BB21" s="96"/>
      <c r="BC21" s="96" t="s">
        <v>111</v>
      </c>
      <c r="BD21" s="96"/>
      <c r="BE21" s="96"/>
      <c r="BF21" s="96" t="s">
        <v>202</v>
      </c>
      <c r="BG21" s="125">
        <v>0</v>
      </c>
      <c r="BH21" s="125">
        <v>1.315016</v>
      </c>
      <c r="BI21" s="123" t="s">
        <v>203</v>
      </c>
      <c r="BJ21" s="125">
        <v>4.5106394119999997</v>
      </c>
      <c r="BK21" s="96"/>
      <c r="BL21" s="96" t="s">
        <v>204</v>
      </c>
      <c r="BM21" s="96"/>
      <c r="BN21" s="97" t="s">
        <v>212</v>
      </c>
      <c r="BO21" s="97">
        <v>159</v>
      </c>
    </row>
    <row r="22" spans="1:67" ht="63" x14ac:dyDescent="0.25">
      <c r="A22" s="96"/>
      <c r="B22" s="126" t="s">
        <v>213</v>
      </c>
      <c r="C22" s="97" t="s">
        <v>193</v>
      </c>
      <c r="D22" s="96">
        <v>2588</v>
      </c>
      <c r="E22" s="96"/>
      <c r="F22" s="96"/>
      <c r="G22" s="98"/>
      <c r="H22" s="96" t="s">
        <v>214</v>
      </c>
      <c r="I22" s="96">
        <v>42820010045</v>
      </c>
      <c r="J22" s="99">
        <v>10.608000000000001</v>
      </c>
      <c r="K22" s="123">
        <v>553214</v>
      </c>
      <c r="L22" s="123">
        <v>362324</v>
      </c>
      <c r="M22" s="96" t="s">
        <v>195</v>
      </c>
      <c r="N22" s="96" t="s">
        <v>99</v>
      </c>
      <c r="O22" s="96" t="s">
        <v>100</v>
      </c>
      <c r="P22" s="96" t="s">
        <v>101</v>
      </c>
      <c r="Q22" s="96"/>
      <c r="R22" s="413" t="s">
        <v>3940</v>
      </c>
      <c r="S22" s="96"/>
      <c r="T22" s="96"/>
      <c r="U22" s="120" t="s">
        <v>197</v>
      </c>
      <c r="V22" s="96" t="s">
        <v>105</v>
      </c>
      <c r="W22" s="96" t="s">
        <v>215</v>
      </c>
      <c r="X22" s="96"/>
      <c r="Y22" s="96" t="s">
        <v>86</v>
      </c>
      <c r="Z22" s="96"/>
      <c r="AA22" s="96" t="s">
        <v>187</v>
      </c>
      <c r="AB22" s="121">
        <v>10.608000000000001</v>
      </c>
      <c r="AC22" s="121">
        <v>3.9E-2</v>
      </c>
      <c r="AD22" s="121">
        <v>0</v>
      </c>
      <c r="AE22" s="121">
        <v>10.262</v>
      </c>
      <c r="AF22" s="121">
        <v>0</v>
      </c>
      <c r="AG22" s="121">
        <v>0</v>
      </c>
      <c r="AH22" s="121">
        <v>0</v>
      </c>
      <c r="AI22" s="121">
        <v>0.307</v>
      </c>
      <c r="AJ22" s="122">
        <v>0.24667700000000001</v>
      </c>
      <c r="AK22" s="123" t="s">
        <v>199</v>
      </c>
      <c r="AL22" s="123" t="s">
        <v>108</v>
      </c>
      <c r="AM22" s="96"/>
      <c r="AN22" s="96"/>
      <c r="AO22" s="96" t="s">
        <v>200</v>
      </c>
      <c r="AP22" s="96"/>
      <c r="AQ22" s="96"/>
      <c r="AR22" s="96"/>
      <c r="AS22" s="96"/>
      <c r="AT22" s="96"/>
      <c r="AU22" s="96"/>
      <c r="AV22" s="96"/>
      <c r="AW22" s="100"/>
      <c r="AX22" s="96"/>
      <c r="AY22" s="96"/>
      <c r="AZ22" s="124"/>
      <c r="BA22" s="96"/>
      <c r="BB22" s="96"/>
      <c r="BC22" s="96" t="s">
        <v>129</v>
      </c>
      <c r="BD22" s="96"/>
      <c r="BE22" s="96"/>
      <c r="BF22" s="96" t="s">
        <v>202</v>
      </c>
      <c r="BG22" s="125">
        <v>89.895346500000002</v>
      </c>
      <c r="BH22" s="125">
        <v>0.61841299999999999</v>
      </c>
      <c r="BI22" s="123" t="s">
        <v>203</v>
      </c>
      <c r="BJ22" s="125">
        <v>5.4162116850000004</v>
      </c>
      <c r="BK22" s="96"/>
      <c r="BL22" s="96" t="s">
        <v>204</v>
      </c>
      <c r="BM22" s="96"/>
      <c r="BN22" s="96" t="s">
        <v>216</v>
      </c>
      <c r="BO22" s="97">
        <v>159</v>
      </c>
    </row>
    <row r="23" spans="1:67" ht="63" x14ac:dyDescent="0.25">
      <c r="A23" s="96"/>
      <c r="B23" s="126" t="s">
        <v>217</v>
      </c>
      <c r="C23" s="97" t="s">
        <v>193</v>
      </c>
      <c r="D23" s="96">
        <v>2588</v>
      </c>
      <c r="E23" s="96"/>
      <c r="F23" s="96"/>
      <c r="G23" s="98"/>
      <c r="H23" s="96" t="s">
        <v>218</v>
      </c>
      <c r="I23" s="96">
        <v>42820010047</v>
      </c>
      <c r="J23" s="99">
        <v>0.184</v>
      </c>
      <c r="K23" s="123">
        <v>553463</v>
      </c>
      <c r="L23" s="123">
        <v>361806</v>
      </c>
      <c r="M23" s="96" t="s">
        <v>195</v>
      </c>
      <c r="N23" s="96" t="s">
        <v>99</v>
      </c>
      <c r="O23" s="96" t="s">
        <v>100</v>
      </c>
      <c r="P23" s="96" t="s">
        <v>101</v>
      </c>
      <c r="Q23" s="96"/>
      <c r="R23" s="413" t="s">
        <v>3940</v>
      </c>
      <c r="S23" s="96"/>
      <c r="T23" s="96"/>
      <c r="U23" s="120" t="s">
        <v>197</v>
      </c>
      <c r="V23" s="96" t="s">
        <v>219</v>
      </c>
      <c r="W23" s="96" t="s">
        <v>220</v>
      </c>
      <c r="X23" s="96"/>
      <c r="Y23" s="96" t="s">
        <v>86</v>
      </c>
      <c r="Z23" s="96"/>
      <c r="AA23" s="96" t="s">
        <v>187</v>
      </c>
      <c r="AB23" s="121">
        <v>0.184</v>
      </c>
      <c r="AC23" s="121">
        <v>0</v>
      </c>
      <c r="AD23" s="121">
        <v>0</v>
      </c>
      <c r="AE23" s="121">
        <v>0.16400000000000001</v>
      </c>
      <c r="AF23" s="121">
        <v>0</v>
      </c>
      <c r="AG23" s="121">
        <v>0</v>
      </c>
      <c r="AH23" s="121">
        <v>0</v>
      </c>
      <c r="AI23" s="121">
        <v>0.02</v>
      </c>
      <c r="AJ23" s="122">
        <v>0.62958899999999995</v>
      </c>
      <c r="AK23" s="123" t="s">
        <v>199</v>
      </c>
      <c r="AL23" s="123" t="s">
        <v>108</v>
      </c>
      <c r="AM23" s="96"/>
      <c r="AN23" s="96"/>
      <c r="AO23" s="96" t="s">
        <v>200</v>
      </c>
      <c r="AP23" s="96"/>
      <c r="AQ23" s="96"/>
      <c r="AR23" s="96"/>
      <c r="AS23" s="96"/>
      <c r="AT23" s="96"/>
      <c r="AU23" s="96"/>
      <c r="AV23" s="96"/>
      <c r="AW23" s="100"/>
      <c r="AX23" s="96"/>
      <c r="AY23" s="96"/>
      <c r="AZ23" s="124"/>
      <c r="BA23" s="96"/>
      <c r="BB23" s="96"/>
      <c r="BC23" s="96" t="s">
        <v>111</v>
      </c>
      <c r="BD23" s="96"/>
      <c r="BE23" s="96"/>
      <c r="BF23" s="96" t="s">
        <v>202</v>
      </c>
      <c r="BG23" s="125">
        <v>455.7267617</v>
      </c>
      <c r="BH23" s="125">
        <v>0.76994600000000002</v>
      </c>
      <c r="BI23" s="123" t="s">
        <v>203</v>
      </c>
      <c r="BJ23" s="125">
        <v>5.5276719109999997</v>
      </c>
      <c r="BK23" s="96"/>
      <c r="BL23" s="96" t="s">
        <v>204</v>
      </c>
      <c r="BM23" s="96"/>
      <c r="BN23" s="96" t="s">
        <v>205</v>
      </c>
      <c r="BO23" s="97">
        <v>159</v>
      </c>
    </row>
    <row r="24" spans="1:67" ht="315" x14ac:dyDescent="0.25">
      <c r="A24" s="96"/>
      <c r="B24" s="126" t="s">
        <v>221</v>
      </c>
      <c r="C24" s="97" t="s">
        <v>193</v>
      </c>
      <c r="D24" s="96">
        <v>2588</v>
      </c>
      <c r="E24" s="96"/>
      <c r="F24" s="96"/>
      <c r="G24" s="98"/>
      <c r="H24" s="96" t="s">
        <v>222</v>
      </c>
      <c r="I24" s="96">
        <v>42820010064</v>
      </c>
      <c r="J24" s="99">
        <v>4.5999999999999996</v>
      </c>
      <c r="K24" s="123">
        <v>553746</v>
      </c>
      <c r="L24" s="123">
        <v>361510</v>
      </c>
      <c r="M24" s="96" t="s">
        <v>195</v>
      </c>
      <c r="N24" s="96" t="s">
        <v>99</v>
      </c>
      <c r="O24" s="96" t="s">
        <v>100</v>
      </c>
      <c r="P24" s="96" t="s">
        <v>101</v>
      </c>
      <c r="Q24" s="96"/>
      <c r="R24" s="413" t="s">
        <v>3940</v>
      </c>
      <c r="S24" s="96"/>
      <c r="T24" s="96"/>
      <c r="U24" s="120" t="s">
        <v>197</v>
      </c>
      <c r="V24" s="96" t="s">
        <v>105</v>
      </c>
      <c r="W24" s="96" t="s">
        <v>223</v>
      </c>
      <c r="X24" s="96"/>
      <c r="Y24" s="96" t="s">
        <v>86</v>
      </c>
      <c r="Z24" s="96"/>
      <c r="AA24" s="96" t="s">
        <v>187</v>
      </c>
      <c r="AB24" s="121">
        <v>4.5999999999999996</v>
      </c>
      <c r="AC24" s="121">
        <v>0.69799999999999995</v>
      </c>
      <c r="AD24" s="121">
        <v>2.5000000000000001E-2</v>
      </c>
      <c r="AE24" s="121">
        <v>2.1869999999999998</v>
      </c>
      <c r="AF24" s="121">
        <v>0</v>
      </c>
      <c r="AG24" s="121">
        <v>0</v>
      </c>
      <c r="AH24" s="121">
        <v>0</v>
      </c>
      <c r="AI24" s="121">
        <v>1.69</v>
      </c>
      <c r="AJ24" s="122">
        <v>0.76945699999999995</v>
      </c>
      <c r="AK24" s="123" t="s">
        <v>199</v>
      </c>
      <c r="AL24" s="123" t="s">
        <v>108</v>
      </c>
      <c r="AM24" s="96"/>
      <c r="AN24" s="96"/>
      <c r="AO24" s="96" t="s">
        <v>200</v>
      </c>
      <c r="AP24" s="96"/>
      <c r="AQ24" s="96"/>
      <c r="AR24" s="96"/>
      <c r="AS24" s="96"/>
      <c r="AT24" s="96"/>
      <c r="AU24" s="96"/>
      <c r="AV24" s="96"/>
      <c r="AW24" s="100"/>
      <c r="AX24" s="96"/>
      <c r="AY24" s="96"/>
      <c r="AZ24" s="96"/>
      <c r="BA24" s="96"/>
      <c r="BB24" s="96"/>
      <c r="BC24" s="96" t="s">
        <v>224</v>
      </c>
      <c r="BD24" s="96"/>
      <c r="BE24" s="96"/>
      <c r="BF24" s="96" t="s">
        <v>202</v>
      </c>
      <c r="BG24" s="125">
        <v>502.57949539999998</v>
      </c>
      <c r="BH24" s="125">
        <v>0.82006000000000001</v>
      </c>
      <c r="BI24" s="123" t="s">
        <v>203</v>
      </c>
      <c r="BJ24" s="125">
        <v>5.2000671540000001</v>
      </c>
      <c r="BK24" s="96"/>
      <c r="BL24" s="96" t="s">
        <v>204</v>
      </c>
      <c r="BM24" s="96"/>
      <c r="BN24" s="97" t="s">
        <v>225</v>
      </c>
      <c r="BO24" s="97">
        <v>159</v>
      </c>
    </row>
    <row r="25" spans="1:67" ht="330.75" x14ac:dyDescent="0.25">
      <c r="A25" s="96"/>
      <c r="B25" s="126" t="s">
        <v>226</v>
      </c>
      <c r="C25" s="97" t="s">
        <v>193</v>
      </c>
      <c r="D25" s="96">
        <v>2588</v>
      </c>
      <c r="E25" s="96"/>
      <c r="F25" s="96"/>
      <c r="G25" s="98"/>
      <c r="H25" s="96" t="s">
        <v>227</v>
      </c>
      <c r="I25" s="96">
        <v>42820010095</v>
      </c>
      <c r="J25" s="99">
        <v>31.196999999999999</v>
      </c>
      <c r="K25" s="123">
        <v>553777</v>
      </c>
      <c r="L25" s="123">
        <v>361880</v>
      </c>
      <c r="M25" s="96" t="s">
        <v>195</v>
      </c>
      <c r="N25" s="96" t="s">
        <v>99</v>
      </c>
      <c r="O25" s="96" t="s">
        <v>100</v>
      </c>
      <c r="P25" s="96" t="s">
        <v>101</v>
      </c>
      <c r="Q25" s="96"/>
      <c r="R25" s="413" t="s">
        <v>3940</v>
      </c>
      <c r="S25" s="96"/>
      <c r="T25" s="96"/>
      <c r="U25" s="120" t="s">
        <v>197</v>
      </c>
      <c r="V25" s="96" t="s">
        <v>105</v>
      </c>
      <c r="W25" s="96" t="s">
        <v>228</v>
      </c>
      <c r="X25" s="96"/>
      <c r="Y25" s="96" t="s">
        <v>86</v>
      </c>
      <c r="Z25" s="96"/>
      <c r="AA25" s="96" t="s">
        <v>187</v>
      </c>
      <c r="AB25" s="121">
        <v>31.196999999999999</v>
      </c>
      <c r="AC25" s="121">
        <v>0.68899999999999995</v>
      </c>
      <c r="AD25" s="121">
        <v>0.06</v>
      </c>
      <c r="AE25" s="121">
        <v>23.786999999999999</v>
      </c>
      <c r="AF25" s="121">
        <v>0</v>
      </c>
      <c r="AG25" s="121">
        <v>0</v>
      </c>
      <c r="AH25" s="121">
        <v>0</v>
      </c>
      <c r="AI25" s="121">
        <v>6.6609999999999996</v>
      </c>
      <c r="AJ25" s="122">
        <v>0.26197300000000001</v>
      </c>
      <c r="AK25" s="123" t="s">
        <v>199</v>
      </c>
      <c r="AL25" s="123" t="s">
        <v>108</v>
      </c>
      <c r="AM25" s="96"/>
      <c r="AN25" s="96"/>
      <c r="AO25" s="96" t="s">
        <v>200</v>
      </c>
      <c r="AP25" s="96"/>
      <c r="AQ25" s="96"/>
      <c r="AR25" s="96"/>
      <c r="AS25" s="96"/>
      <c r="AT25" s="96"/>
      <c r="AU25" s="96"/>
      <c r="AV25" s="96"/>
      <c r="AW25" s="100"/>
      <c r="AX25" s="96" t="s">
        <v>229</v>
      </c>
      <c r="AY25" s="96" t="s">
        <v>88</v>
      </c>
      <c r="AZ25" s="96" t="s">
        <v>230</v>
      </c>
      <c r="BA25" s="96" t="s">
        <v>231</v>
      </c>
      <c r="BB25" s="96" t="s">
        <v>91</v>
      </c>
      <c r="BC25" s="96" t="s">
        <v>232</v>
      </c>
      <c r="BD25" s="96" t="s">
        <v>233</v>
      </c>
      <c r="BE25" s="96" t="s">
        <v>174</v>
      </c>
      <c r="BF25" s="96" t="s">
        <v>202</v>
      </c>
      <c r="BG25" s="125">
        <v>0</v>
      </c>
      <c r="BH25" s="125">
        <v>0.78979900000000003</v>
      </c>
      <c r="BI25" s="123" t="s">
        <v>203</v>
      </c>
      <c r="BJ25" s="125">
        <v>4.752248947</v>
      </c>
      <c r="BK25" s="96"/>
      <c r="BL25" s="96" t="s">
        <v>204</v>
      </c>
      <c r="BM25" s="96"/>
      <c r="BN25" s="97" t="s">
        <v>234</v>
      </c>
      <c r="BO25" s="97">
        <v>159</v>
      </c>
    </row>
    <row r="26" spans="1:67" ht="63" x14ac:dyDescent="0.25">
      <c r="A26" s="96"/>
      <c r="B26" s="126" t="s">
        <v>235</v>
      </c>
      <c r="C26" s="97" t="s">
        <v>193</v>
      </c>
      <c r="D26" s="96">
        <v>2588</v>
      </c>
      <c r="E26" s="96"/>
      <c r="F26" s="96"/>
      <c r="G26" s="98"/>
      <c r="H26" s="96" t="s">
        <v>236</v>
      </c>
      <c r="I26" s="96">
        <v>42820020015</v>
      </c>
      <c r="J26" s="99">
        <v>2.7789999999999999</v>
      </c>
      <c r="K26" s="123">
        <v>553748</v>
      </c>
      <c r="L26" s="123">
        <v>361011</v>
      </c>
      <c r="M26" s="96" t="s">
        <v>195</v>
      </c>
      <c r="N26" s="96" t="s">
        <v>99</v>
      </c>
      <c r="O26" s="96" t="s">
        <v>100</v>
      </c>
      <c r="P26" s="96" t="s">
        <v>101</v>
      </c>
      <c r="Q26" s="96"/>
      <c r="R26" s="413" t="s">
        <v>3940</v>
      </c>
      <c r="S26" s="96"/>
      <c r="T26" s="96"/>
      <c r="U26" s="120" t="s">
        <v>197</v>
      </c>
      <c r="V26" s="96" t="s">
        <v>105</v>
      </c>
      <c r="W26" s="96" t="s">
        <v>237</v>
      </c>
      <c r="X26" s="96"/>
      <c r="Y26" s="96" t="s">
        <v>86</v>
      </c>
      <c r="Z26" s="96"/>
      <c r="AA26" s="96" t="s">
        <v>187</v>
      </c>
      <c r="AB26" s="121">
        <v>2.7789999999999999</v>
      </c>
      <c r="AC26" s="121">
        <v>0</v>
      </c>
      <c r="AD26" s="121">
        <v>0</v>
      </c>
      <c r="AE26" s="121">
        <v>2.7789999999999999</v>
      </c>
      <c r="AF26" s="121">
        <v>0</v>
      </c>
      <c r="AG26" s="121">
        <v>0</v>
      </c>
      <c r="AH26" s="121">
        <v>0</v>
      </c>
      <c r="AI26" s="121">
        <v>0</v>
      </c>
      <c r="AJ26" s="122">
        <v>1.3398209999999999</v>
      </c>
      <c r="AK26" s="123" t="s">
        <v>199</v>
      </c>
      <c r="AL26" s="123" t="s">
        <v>108</v>
      </c>
      <c r="AM26" s="96"/>
      <c r="AN26" s="96"/>
      <c r="AO26" s="96" t="s">
        <v>200</v>
      </c>
      <c r="AP26" s="96"/>
      <c r="AQ26" s="96"/>
      <c r="AR26" s="96"/>
      <c r="AS26" s="96"/>
      <c r="AT26" s="96"/>
      <c r="AU26" s="96"/>
      <c r="AV26" s="96"/>
      <c r="AW26" s="100"/>
      <c r="AX26" s="96"/>
      <c r="AY26" s="96"/>
      <c r="AZ26" s="96"/>
      <c r="BA26" s="96"/>
      <c r="BB26" s="96"/>
      <c r="BC26" s="96" t="s">
        <v>129</v>
      </c>
      <c r="BD26" s="96"/>
      <c r="BE26" s="96"/>
      <c r="BF26" s="96" t="s">
        <v>202</v>
      </c>
      <c r="BG26" s="125">
        <v>240.40753240000001</v>
      </c>
      <c r="BH26" s="125">
        <v>0.54210100000000006</v>
      </c>
      <c r="BI26" s="123" t="s">
        <v>203</v>
      </c>
      <c r="BJ26" s="125">
        <v>4.9766495180000003</v>
      </c>
      <c r="BK26" s="96"/>
      <c r="BL26" s="96" t="s">
        <v>204</v>
      </c>
      <c r="BM26" s="96"/>
      <c r="BN26" s="96" t="s">
        <v>238</v>
      </c>
      <c r="BO26" s="97">
        <v>159</v>
      </c>
    </row>
    <row r="27" spans="1:67" ht="63" x14ac:dyDescent="0.25">
      <c r="A27" s="96"/>
      <c r="B27" s="126" t="s">
        <v>239</v>
      </c>
      <c r="C27" s="97" t="s">
        <v>193</v>
      </c>
      <c r="D27" s="96">
        <v>2588</v>
      </c>
      <c r="E27" s="96"/>
      <c r="F27" s="96"/>
      <c r="G27" s="98"/>
      <c r="H27" s="96" t="s">
        <v>240</v>
      </c>
      <c r="I27" s="96">
        <v>42820020024</v>
      </c>
      <c r="J27" s="99">
        <v>0.39</v>
      </c>
      <c r="K27" s="123">
        <v>554068</v>
      </c>
      <c r="L27" s="123">
        <v>361248</v>
      </c>
      <c r="M27" s="96" t="s">
        <v>195</v>
      </c>
      <c r="N27" s="96" t="s">
        <v>99</v>
      </c>
      <c r="O27" s="96" t="s">
        <v>100</v>
      </c>
      <c r="P27" s="96" t="s">
        <v>101</v>
      </c>
      <c r="Q27" s="96"/>
      <c r="R27" s="413" t="s">
        <v>3940</v>
      </c>
      <c r="S27" s="96"/>
      <c r="T27" s="96"/>
      <c r="U27" s="120" t="s">
        <v>197</v>
      </c>
      <c r="V27" s="96" t="s">
        <v>105</v>
      </c>
      <c r="W27" s="96" t="s">
        <v>241</v>
      </c>
      <c r="X27" s="96"/>
      <c r="Y27" s="96" t="s">
        <v>86</v>
      </c>
      <c r="Z27" s="96"/>
      <c r="AA27" s="96" t="s">
        <v>187</v>
      </c>
      <c r="AB27" s="121">
        <v>0.39</v>
      </c>
      <c r="AC27" s="121">
        <v>2.4E-2</v>
      </c>
      <c r="AD27" s="121">
        <v>4.0000000000000001E-3</v>
      </c>
      <c r="AE27" s="121">
        <v>0.17</v>
      </c>
      <c r="AF27" s="121">
        <v>0</v>
      </c>
      <c r="AG27" s="121">
        <v>0</v>
      </c>
      <c r="AH27" s="121">
        <v>0</v>
      </c>
      <c r="AI27" s="121">
        <v>0.192</v>
      </c>
      <c r="AJ27" s="122">
        <v>1.161392</v>
      </c>
      <c r="AK27" s="123" t="s">
        <v>199</v>
      </c>
      <c r="AL27" s="123" t="s">
        <v>108</v>
      </c>
      <c r="AM27" s="96"/>
      <c r="AN27" s="96"/>
      <c r="AO27" s="96" t="s">
        <v>200</v>
      </c>
      <c r="AP27" s="96"/>
      <c r="AQ27" s="96"/>
      <c r="AR27" s="96"/>
      <c r="AS27" s="96"/>
      <c r="AT27" s="96"/>
      <c r="AU27" s="96"/>
      <c r="AV27" s="96"/>
      <c r="AW27" s="100"/>
      <c r="AX27" s="96"/>
      <c r="AY27" s="96"/>
      <c r="AZ27" s="96"/>
      <c r="BA27" s="96"/>
      <c r="BB27" s="96"/>
      <c r="BC27" s="96" t="s">
        <v>129</v>
      </c>
      <c r="BD27" s="96"/>
      <c r="BE27" s="96"/>
      <c r="BF27" s="96" t="s">
        <v>202</v>
      </c>
      <c r="BG27" s="125">
        <v>194.10113720000001</v>
      </c>
      <c r="BH27" s="125">
        <v>0.79762200000000005</v>
      </c>
      <c r="BI27" s="123" t="s">
        <v>203</v>
      </c>
      <c r="BJ27" s="125">
        <v>4.9843271749999998</v>
      </c>
      <c r="BK27" s="96"/>
      <c r="BL27" s="96" t="s">
        <v>204</v>
      </c>
      <c r="BM27" s="96"/>
      <c r="BN27" s="96" t="s">
        <v>205</v>
      </c>
      <c r="BO27" s="97">
        <v>159</v>
      </c>
    </row>
    <row r="28" spans="1:67" ht="15.75" x14ac:dyDescent="0.25">
      <c r="A28" s="82"/>
      <c r="B28" s="83"/>
      <c r="C28" s="83" t="s">
        <v>242</v>
      </c>
      <c r="D28" s="83">
        <v>2655</v>
      </c>
      <c r="E28" s="83"/>
      <c r="F28" s="83"/>
      <c r="G28" s="84">
        <v>52.59</v>
      </c>
      <c r="H28" s="83"/>
      <c r="I28" s="83"/>
      <c r="J28" s="85"/>
      <c r="K28" s="83"/>
      <c r="L28" s="83"/>
      <c r="M28" s="86"/>
      <c r="N28" s="83"/>
      <c r="O28" s="83"/>
      <c r="P28" s="83"/>
      <c r="Q28" s="83"/>
      <c r="R28" s="83"/>
      <c r="S28" s="83"/>
      <c r="T28" s="83"/>
      <c r="U28" s="83"/>
      <c r="V28" s="83"/>
      <c r="W28" s="83"/>
      <c r="X28" s="83" t="s">
        <v>168</v>
      </c>
      <c r="Y28" s="83"/>
      <c r="Z28" s="83"/>
      <c r="AA28" s="83"/>
      <c r="AB28" s="85"/>
      <c r="AC28" s="85">
        <v>0</v>
      </c>
      <c r="AD28" s="85">
        <v>0</v>
      </c>
      <c r="AE28" s="85">
        <v>6.24</v>
      </c>
      <c r="AF28" s="85">
        <v>0</v>
      </c>
      <c r="AG28" s="85">
        <v>0</v>
      </c>
      <c r="AH28" s="85">
        <v>6.26</v>
      </c>
      <c r="AI28" s="85">
        <v>29.985151999999999</v>
      </c>
      <c r="AJ28" s="84"/>
      <c r="AK28" s="83"/>
      <c r="AL28" s="83"/>
      <c r="AM28" s="83"/>
      <c r="AN28" s="83"/>
      <c r="AO28" s="83" t="s">
        <v>152</v>
      </c>
      <c r="AP28" s="83"/>
      <c r="AQ28" s="83"/>
      <c r="AR28" s="83"/>
      <c r="AS28" s="83"/>
      <c r="AT28" s="83"/>
      <c r="AU28" s="83"/>
      <c r="AV28" s="83"/>
      <c r="AW28" s="84"/>
      <c r="AX28" s="83" t="s">
        <v>243</v>
      </c>
      <c r="AY28" s="83" t="s">
        <v>170</v>
      </c>
      <c r="AZ28" s="83" t="s">
        <v>244</v>
      </c>
      <c r="BA28" s="83" t="s">
        <v>245</v>
      </c>
      <c r="BB28" s="83" t="s">
        <v>246</v>
      </c>
      <c r="BC28" s="83" t="s">
        <v>247</v>
      </c>
      <c r="BD28" s="83" t="s">
        <v>93</v>
      </c>
      <c r="BE28" s="83" t="s">
        <v>94</v>
      </c>
      <c r="BF28" s="83" t="s">
        <v>128</v>
      </c>
      <c r="BG28" s="85"/>
      <c r="BH28" s="85">
        <v>2.191643</v>
      </c>
      <c r="BI28" s="83" t="s">
        <v>248</v>
      </c>
      <c r="BJ28" s="85">
        <v>2.2151550000000002</v>
      </c>
      <c r="BK28" s="86"/>
      <c r="BL28" s="86"/>
      <c r="BM28" s="86"/>
      <c r="BN28" s="86"/>
      <c r="BO28" s="89">
        <v>35</v>
      </c>
    </row>
    <row r="29" spans="1:67" ht="236.25" x14ac:dyDescent="0.25">
      <c r="A29" s="90"/>
      <c r="B29" s="90"/>
      <c r="C29" s="91" t="s">
        <v>249</v>
      </c>
      <c r="D29" s="90" t="s">
        <v>250</v>
      </c>
      <c r="E29" s="90"/>
      <c r="F29" s="90"/>
      <c r="G29" s="92"/>
      <c r="H29" s="90" t="s">
        <v>251</v>
      </c>
      <c r="I29" s="90">
        <v>42800100014</v>
      </c>
      <c r="J29" s="93">
        <v>7.0359999999999996</v>
      </c>
      <c r="K29" s="127">
        <v>562796</v>
      </c>
      <c r="L29" s="127">
        <v>355889</v>
      </c>
      <c r="M29" s="90" t="s">
        <v>252</v>
      </c>
      <c r="N29" s="90" t="s">
        <v>99</v>
      </c>
      <c r="O29" s="90" t="s">
        <v>100</v>
      </c>
      <c r="P29" s="90" t="s">
        <v>101</v>
      </c>
      <c r="Q29" s="90"/>
      <c r="R29" s="413" t="s">
        <v>3940</v>
      </c>
      <c r="S29" s="90"/>
      <c r="T29" s="90"/>
      <c r="U29" s="90" t="s">
        <v>253</v>
      </c>
      <c r="V29" s="90" t="s">
        <v>105</v>
      </c>
      <c r="W29" s="90" t="s">
        <v>254</v>
      </c>
      <c r="X29" s="90"/>
      <c r="Y29" s="90"/>
      <c r="Z29" s="90"/>
      <c r="AA29" s="90"/>
      <c r="AB29" s="128">
        <v>7.0359999999999996</v>
      </c>
      <c r="AC29" s="128">
        <v>7.0000000000000007E-2</v>
      </c>
      <c r="AD29" s="128">
        <v>0.34300000000000003</v>
      </c>
      <c r="AE29" s="128">
        <v>0.67900000000000005</v>
      </c>
      <c r="AF29" s="128">
        <v>0</v>
      </c>
      <c r="AG29" s="128">
        <v>0</v>
      </c>
      <c r="AH29" s="128">
        <v>0</v>
      </c>
      <c r="AI29" s="128">
        <v>5.944</v>
      </c>
      <c r="AJ29" s="129">
        <v>3.4188619999999998</v>
      </c>
      <c r="AK29" s="127" t="s">
        <v>255</v>
      </c>
      <c r="AL29" s="127" t="s">
        <v>108</v>
      </c>
      <c r="AM29" s="90"/>
      <c r="AN29" s="90"/>
      <c r="AO29" s="90"/>
      <c r="AP29" s="90"/>
      <c r="AQ29" s="90"/>
      <c r="AR29" s="90"/>
      <c r="AS29" s="90"/>
      <c r="AT29" s="90"/>
      <c r="AU29" s="90"/>
      <c r="AV29" s="90"/>
      <c r="AW29" s="94"/>
      <c r="AX29" s="90"/>
      <c r="AY29" s="90"/>
      <c r="AZ29" s="95"/>
      <c r="BA29" s="90"/>
      <c r="BB29" s="90"/>
      <c r="BC29" s="90" t="s">
        <v>129</v>
      </c>
      <c r="BD29" s="90"/>
      <c r="BE29" s="90"/>
      <c r="BF29" s="127" t="s">
        <v>256</v>
      </c>
      <c r="BG29" s="130">
        <v>1097.5438819999999</v>
      </c>
      <c r="BH29" s="130">
        <v>0.163406</v>
      </c>
      <c r="BI29" s="127" t="s">
        <v>257</v>
      </c>
      <c r="BJ29" s="130">
        <v>3.4263531519999999</v>
      </c>
      <c r="BK29" s="90"/>
      <c r="BL29" s="90" t="s">
        <v>204</v>
      </c>
      <c r="BM29" s="90"/>
      <c r="BN29" s="90" t="s">
        <v>258</v>
      </c>
      <c r="BO29" s="91">
        <v>35</v>
      </c>
    </row>
    <row r="30" spans="1:67" ht="141.75" x14ac:dyDescent="0.25">
      <c r="A30" s="96"/>
      <c r="B30" s="96"/>
      <c r="C30" s="97" t="s">
        <v>249</v>
      </c>
      <c r="D30" s="96" t="s">
        <v>250</v>
      </c>
      <c r="E30" s="96"/>
      <c r="F30" s="96"/>
      <c r="G30" s="98"/>
      <c r="H30" s="96" t="s">
        <v>259</v>
      </c>
      <c r="I30" s="96">
        <v>42800100039</v>
      </c>
      <c r="J30" s="99">
        <v>6.4169999999999998</v>
      </c>
      <c r="K30" s="123">
        <v>562474</v>
      </c>
      <c r="L30" s="123">
        <v>355757</v>
      </c>
      <c r="M30" s="96" t="s">
        <v>252</v>
      </c>
      <c r="N30" s="96" t="s">
        <v>99</v>
      </c>
      <c r="O30" s="96" t="s">
        <v>145</v>
      </c>
      <c r="P30" s="96" t="s">
        <v>146</v>
      </c>
      <c r="Q30" s="96"/>
      <c r="R30" s="413" t="s">
        <v>3940</v>
      </c>
      <c r="S30" s="96"/>
      <c r="T30" s="96"/>
      <c r="U30" s="96" t="s">
        <v>253</v>
      </c>
      <c r="V30" s="96" t="s">
        <v>260</v>
      </c>
      <c r="W30" s="96" t="s">
        <v>261</v>
      </c>
      <c r="X30" s="96" t="s">
        <v>168</v>
      </c>
      <c r="Y30" s="96"/>
      <c r="Z30" s="96"/>
      <c r="AA30" s="96"/>
      <c r="AB30" s="121">
        <v>6.4169999999999998</v>
      </c>
      <c r="AC30" s="121">
        <v>4.0000000000000001E-3</v>
      </c>
      <c r="AD30" s="121">
        <v>0.16200000000000001</v>
      </c>
      <c r="AE30" s="121">
        <v>1.806</v>
      </c>
      <c r="AF30" s="121">
        <v>0</v>
      </c>
      <c r="AG30" s="121">
        <v>0</v>
      </c>
      <c r="AH30" s="121">
        <v>0</v>
      </c>
      <c r="AI30" s="121">
        <v>4.4450000000000003</v>
      </c>
      <c r="AJ30" s="122">
        <v>3.0777299999999999</v>
      </c>
      <c r="AK30" s="123" t="s">
        <v>255</v>
      </c>
      <c r="AL30" s="123" t="s">
        <v>108</v>
      </c>
      <c r="AM30" s="96"/>
      <c r="AN30" s="96"/>
      <c r="AO30" s="96" t="s">
        <v>152</v>
      </c>
      <c r="AP30" s="96"/>
      <c r="AQ30" s="96"/>
      <c r="AR30" s="96"/>
      <c r="AS30" s="96"/>
      <c r="AT30" s="96"/>
      <c r="AU30" s="96"/>
      <c r="AV30" s="96"/>
      <c r="AW30" s="100"/>
      <c r="AX30" s="96" t="s">
        <v>243</v>
      </c>
      <c r="AY30" s="96" t="s">
        <v>170</v>
      </c>
      <c r="AZ30" s="96" t="s">
        <v>244</v>
      </c>
      <c r="BA30" s="96" t="s">
        <v>245</v>
      </c>
      <c r="BB30" s="96" t="s">
        <v>246</v>
      </c>
      <c r="BC30" s="96" t="s">
        <v>262</v>
      </c>
      <c r="BD30" s="96" t="s">
        <v>93</v>
      </c>
      <c r="BE30" s="96" t="s">
        <v>94</v>
      </c>
      <c r="BF30" s="123" t="s">
        <v>256</v>
      </c>
      <c r="BG30" s="125">
        <v>797.63644939999995</v>
      </c>
      <c r="BH30" s="125">
        <v>0.23901800000000001</v>
      </c>
      <c r="BI30" s="123" t="s">
        <v>257</v>
      </c>
      <c r="BJ30" s="125">
        <v>3.4760403559999999</v>
      </c>
      <c r="BK30" s="96"/>
      <c r="BL30" s="96" t="s">
        <v>204</v>
      </c>
      <c r="BM30" s="96"/>
      <c r="BN30" s="96" t="s">
        <v>263</v>
      </c>
      <c r="BO30" s="97">
        <v>35</v>
      </c>
    </row>
    <row r="31" spans="1:67" ht="299.25" x14ac:dyDescent="0.25">
      <c r="A31" s="96"/>
      <c r="B31" s="96"/>
      <c r="C31" s="97" t="s">
        <v>249</v>
      </c>
      <c r="D31" s="96" t="s">
        <v>250</v>
      </c>
      <c r="E31" s="96"/>
      <c r="F31" s="96"/>
      <c r="G31" s="98"/>
      <c r="H31" s="96" t="s">
        <v>264</v>
      </c>
      <c r="I31" s="96">
        <v>42800100044</v>
      </c>
      <c r="J31" s="99">
        <v>11.363</v>
      </c>
      <c r="K31" s="123">
        <v>562565</v>
      </c>
      <c r="L31" s="123">
        <v>356022</v>
      </c>
      <c r="M31" s="96" t="s">
        <v>252</v>
      </c>
      <c r="N31" s="96" t="s">
        <v>99</v>
      </c>
      <c r="O31" s="96" t="s">
        <v>100</v>
      </c>
      <c r="P31" s="96" t="s">
        <v>101</v>
      </c>
      <c r="Q31" s="96"/>
      <c r="R31" s="413" t="s">
        <v>3940</v>
      </c>
      <c r="S31" s="96"/>
      <c r="T31" s="96"/>
      <c r="U31" s="96" t="s">
        <v>253</v>
      </c>
      <c r="V31" s="96" t="s">
        <v>265</v>
      </c>
      <c r="W31" s="96" t="s">
        <v>266</v>
      </c>
      <c r="X31" s="96"/>
      <c r="Y31" s="96"/>
      <c r="Z31" s="96"/>
      <c r="AA31" s="96"/>
      <c r="AB31" s="121">
        <v>11.363</v>
      </c>
      <c r="AC31" s="121">
        <v>1.4159999999999999</v>
      </c>
      <c r="AD31" s="121">
        <v>0.57599999999999996</v>
      </c>
      <c r="AE31" s="121">
        <v>3.9969999999999999</v>
      </c>
      <c r="AF31" s="121">
        <v>0</v>
      </c>
      <c r="AG31" s="121">
        <v>0</v>
      </c>
      <c r="AH31" s="121">
        <v>0</v>
      </c>
      <c r="AI31" s="121">
        <v>5.3739999999999997</v>
      </c>
      <c r="AJ31" s="122">
        <v>3.0699000000000001</v>
      </c>
      <c r="AK31" s="123" t="s">
        <v>255</v>
      </c>
      <c r="AL31" s="123" t="s">
        <v>108</v>
      </c>
      <c r="AM31" s="96"/>
      <c r="AN31" s="96"/>
      <c r="AO31" s="96"/>
      <c r="AP31" s="96"/>
      <c r="AQ31" s="96"/>
      <c r="AR31" s="96"/>
      <c r="AS31" s="96"/>
      <c r="AT31" s="96"/>
      <c r="AU31" s="96"/>
      <c r="AV31" s="96"/>
      <c r="AW31" s="100"/>
      <c r="AX31" s="96"/>
      <c r="AY31" s="96"/>
      <c r="AZ31" s="96"/>
      <c r="BA31" s="96"/>
      <c r="BB31" s="96"/>
      <c r="BC31" s="96" t="s">
        <v>129</v>
      </c>
      <c r="BD31" s="96"/>
      <c r="BE31" s="96"/>
      <c r="BF31" s="123" t="s">
        <v>256</v>
      </c>
      <c r="BG31" s="125">
        <v>857.26215379999996</v>
      </c>
      <c r="BH31" s="125">
        <v>6.7086000000000007E-2</v>
      </c>
      <c r="BI31" s="123" t="s">
        <v>257</v>
      </c>
      <c r="BJ31" s="125">
        <v>3.2883728639999998</v>
      </c>
      <c r="BK31" s="96"/>
      <c r="BL31" s="96" t="s">
        <v>204</v>
      </c>
      <c r="BM31" s="96"/>
      <c r="BN31" s="96" t="s">
        <v>267</v>
      </c>
      <c r="BO31" s="97">
        <v>35</v>
      </c>
    </row>
    <row r="32" spans="1:67" ht="63" x14ac:dyDescent="0.25">
      <c r="A32" s="96"/>
      <c r="B32" s="96"/>
      <c r="C32" s="97" t="s">
        <v>249</v>
      </c>
      <c r="D32" s="96" t="s">
        <v>250</v>
      </c>
      <c r="E32" s="96"/>
      <c r="F32" s="96"/>
      <c r="G32" s="98"/>
      <c r="H32" s="96" t="s">
        <v>268</v>
      </c>
      <c r="I32" s="96">
        <v>42800100047</v>
      </c>
      <c r="J32" s="99">
        <v>8.5999999999999993E-2</v>
      </c>
      <c r="K32" s="123">
        <v>562588</v>
      </c>
      <c r="L32" s="123">
        <v>356152</v>
      </c>
      <c r="M32" s="96" t="s">
        <v>252</v>
      </c>
      <c r="N32" s="96" t="s">
        <v>99</v>
      </c>
      <c r="O32" s="96" t="s">
        <v>100</v>
      </c>
      <c r="P32" s="96" t="s">
        <v>101</v>
      </c>
      <c r="Q32" s="96"/>
      <c r="R32" s="413" t="s">
        <v>3940</v>
      </c>
      <c r="S32" s="96"/>
      <c r="T32" s="96"/>
      <c r="U32" s="96" t="s">
        <v>253</v>
      </c>
      <c r="V32" s="96" t="s">
        <v>105</v>
      </c>
      <c r="W32" s="96" t="s">
        <v>208</v>
      </c>
      <c r="X32" s="96"/>
      <c r="Y32" s="96"/>
      <c r="Z32" s="96"/>
      <c r="AA32" s="96"/>
      <c r="AB32" s="121">
        <v>8.5999999999999993E-2</v>
      </c>
      <c r="AC32" s="121">
        <v>7.8E-2</v>
      </c>
      <c r="AD32" s="121">
        <v>0</v>
      </c>
      <c r="AE32" s="121">
        <v>8.0000000000000002E-3</v>
      </c>
      <c r="AF32" s="121">
        <v>0</v>
      </c>
      <c r="AG32" s="121">
        <v>0</v>
      </c>
      <c r="AH32" s="121">
        <v>0</v>
      </c>
      <c r="AI32" s="121">
        <v>0</v>
      </c>
      <c r="AJ32" s="122">
        <v>3.1087769999999999</v>
      </c>
      <c r="AK32" s="123" t="s">
        <v>255</v>
      </c>
      <c r="AL32" s="123" t="s">
        <v>108</v>
      </c>
      <c r="AM32" s="96"/>
      <c r="AN32" s="96"/>
      <c r="AO32" s="96"/>
      <c r="AP32" s="96"/>
      <c r="AQ32" s="96"/>
      <c r="AR32" s="96"/>
      <c r="AS32" s="96"/>
      <c r="AT32" s="96"/>
      <c r="AU32" s="96"/>
      <c r="AV32" s="96"/>
      <c r="AW32" s="100"/>
      <c r="AX32" s="96"/>
      <c r="AY32" s="96"/>
      <c r="AZ32" s="96"/>
      <c r="BA32" s="96"/>
      <c r="BB32" s="96"/>
      <c r="BC32" s="96" t="s">
        <v>129</v>
      </c>
      <c r="BD32" s="96"/>
      <c r="BE32" s="96"/>
      <c r="BF32" s="123" t="s">
        <v>256</v>
      </c>
      <c r="BG32" s="125">
        <v>1119.138649</v>
      </c>
      <c r="BH32" s="125">
        <v>6.5392000000000006E-2</v>
      </c>
      <c r="BI32" s="123" t="s">
        <v>257</v>
      </c>
      <c r="BJ32" s="125">
        <v>3.2863853160000001</v>
      </c>
      <c r="BK32" s="96"/>
      <c r="BL32" s="96" t="s">
        <v>204</v>
      </c>
      <c r="BM32" s="96"/>
      <c r="BN32" s="96" t="s">
        <v>205</v>
      </c>
      <c r="BO32" s="97">
        <v>35</v>
      </c>
    </row>
    <row r="33" spans="1:67" ht="141.75" x14ac:dyDescent="0.25">
      <c r="A33" s="96"/>
      <c r="B33" s="96"/>
      <c r="C33" s="97" t="s">
        <v>249</v>
      </c>
      <c r="D33" s="96" t="s">
        <v>250</v>
      </c>
      <c r="E33" s="96"/>
      <c r="F33" s="96"/>
      <c r="G33" s="98"/>
      <c r="H33" s="96" t="s">
        <v>269</v>
      </c>
      <c r="I33" s="96">
        <v>42800100060</v>
      </c>
      <c r="J33" s="99">
        <v>9.7370000000000001</v>
      </c>
      <c r="K33" s="123">
        <v>562364</v>
      </c>
      <c r="L33" s="123">
        <v>355449</v>
      </c>
      <c r="M33" s="96" t="s">
        <v>252</v>
      </c>
      <c r="N33" s="96" t="s">
        <v>99</v>
      </c>
      <c r="O33" s="96" t="s">
        <v>100</v>
      </c>
      <c r="P33" s="96" t="s">
        <v>101</v>
      </c>
      <c r="Q33" s="96"/>
      <c r="R33" s="413" t="s">
        <v>3940</v>
      </c>
      <c r="S33" s="96"/>
      <c r="T33" s="96"/>
      <c r="U33" s="96" t="s">
        <v>253</v>
      </c>
      <c r="V33" s="96" t="s">
        <v>105</v>
      </c>
      <c r="W33" s="96" t="s">
        <v>270</v>
      </c>
      <c r="X33" s="96" t="s">
        <v>168</v>
      </c>
      <c r="Y33" s="96"/>
      <c r="Z33" s="96"/>
      <c r="AA33" s="96"/>
      <c r="AB33" s="121">
        <v>9.7370000000000001</v>
      </c>
      <c r="AC33" s="121">
        <v>0.95299999999999996</v>
      </c>
      <c r="AD33" s="121">
        <v>3.4000000000000002E-2</v>
      </c>
      <c r="AE33" s="121">
        <v>4.1260000000000003</v>
      </c>
      <c r="AF33" s="121">
        <v>0</v>
      </c>
      <c r="AG33" s="121">
        <v>0</v>
      </c>
      <c r="AH33" s="121">
        <v>0</v>
      </c>
      <c r="AI33" s="121">
        <v>4.6239999999999997</v>
      </c>
      <c r="AJ33" s="122">
        <v>3.314835</v>
      </c>
      <c r="AK33" s="123" t="s">
        <v>255</v>
      </c>
      <c r="AL33" s="123" t="s">
        <v>108</v>
      </c>
      <c r="AM33" s="96" t="s">
        <v>271</v>
      </c>
      <c r="AN33" s="96"/>
      <c r="AO33" s="96" t="s">
        <v>152</v>
      </c>
      <c r="AP33" s="96"/>
      <c r="AQ33" s="96"/>
      <c r="AR33" s="96"/>
      <c r="AS33" s="96"/>
      <c r="AT33" s="96"/>
      <c r="AU33" s="96"/>
      <c r="AV33" s="96"/>
      <c r="AW33" s="100"/>
      <c r="AX33" s="96" t="s">
        <v>243</v>
      </c>
      <c r="AY33" s="96" t="s">
        <v>170</v>
      </c>
      <c r="AZ33" s="96" t="s">
        <v>244</v>
      </c>
      <c r="BA33" s="96" t="s">
        <v>245</v>
      </c>
      <c r="BB33" s="96" t="s">
        <v>246</v>
      </c>
      <c r="BC33" s="96" t="s">
        <v>262</v>
      </c>
      <c r="BD33" s="96" t="s">
        <v>93</v>
      </c>
      <c r="BE33" s="96" t="s">
        <v>94</v>
      </c>
      <c r="BF33" s="123" t="s">
        <v>256</v>
      </c>
      <c r="BG33" s="125">
        <v>659.94717630000002</v>
      </c>
      <c r="BH33" s="125">
        <v>0.51586100000000001</v>
      </c>
      <c r="BI33" s="123" t="s">
        <v>257</v>
      </c>
      <c r="BJ33" s="125">
        <v>3.7463873360000002</v>
      </c>
      <c r="BK33" s="96"/>
      <c r="BL33" s="96" t="s">
        <v>204</v>
      </c>
      <c r="BM33" s="96"/>
      <c r="BN33" s="96" t="s">
        <v>272</v>
      </c>
      <c r="BO33" s="97">
        <v>35</v>
      </c>
    </row>
    <row r="34" spans="1:67" ht="110.25" x14ac:dyDescent="0.25">
      <c r="A34" s="96"/>
      <c r="B34" s="96"/>
      <c r="C34" s="97" t="s">
        <v>249</v>
      </c>
      <c r="D34" s="96" t="s">
        <v>250</v>
      </c>
      <c r="E34" s="96"/>
      <c r="F34" s="96"/>
      <c r="G34" s="98"/>
      <c r="H34" s="96" t="s">
        <v>273</v>
      </c>
      <c r="I34" s="96">
        <v>42800100066</v>
      </c>
      <c r="J34" s="99">
        <v>15.917</v>
      </c>
      <c r="K34" s="123">
        <v>562643</v>
      </c>
      <c r="L34" s="123">
        <v>355447</v>
      </c>
      <c r="M34" s="96" t="s">
        <v>252</v>
      </c>
      <c r="N34" s="96" t="s">
        <v>99</v>
      </c>
      <c r="O34" s="96" t="s">
        <v>100</v>
      </c>
      <c r="P34" s="96" t="s">
        <v>101</v>
      </c>
      <c r="Q34" s="96"/>
      <c r="R34" s="413" t="s">
        <v>3940</v>
      </c>
      <c r="S34" s="96"/>
      <c r="T34" s="96"/>
      <c r="U34" s="96" t="s">
        <v>253</v>
      </c>
      <c r="V34" s="96" t="s">
        <v>274</v>
      </c>
      <c r="W34" s="96" t="s">
        <v>275</v>
      </c>
      <c r="X34" s="96"/>
      <c r="Y34" s="96"/>
      <c r="Z34" s="96"/>
      <c r="AA34" s="96"/>
      <c r="AB34" s="121">
        <v>15.917</v>
      </c>
      <c r="AC34" s="121">
        <v>6.9000000000000006E-2</v>
      </c>
      <c r="AD34" s="121">
        <v>0.64400000000000002</v>
      </c>
      <c r="AE34" s="121">
        <v>6.8220000000000001</v>
      </c>
      <c r="AF34" s="121">
        <v>0</v>
      </c>
      <c r="AG34" s="121">
        <v>0</v>
      </c>
      <c r="AH34" s="121">
        <v>4.0439999999999996</v>
      </c>
      <c r="AI34" s="121">
        <v>4.3380000000000001</v>
      </c>
      <c r="AJ34" s="122">
        <v>3.5153970000000001</v>
      </c>
      <c r="AK34" s="123" t="s">
        <v>255</v>
      </c>
      <c r="AL34" s="123" t="s">
        <v>108</v>
      </c>
      <c r="AM34" s="96" t="s">
        <v>276</v>
      </c>
      <c r="AN34" s="96"/>
      <c r="AO34" s="96"/>
      <c r="AP34" s="96"/>
      <c r="AQ34" s="96"/>
      <c r="AR34" s="96"/>
      <c r="AS34" s="96"/>
      <c r="AT34" s="96"/>
      <c r="AU34" s="96"/>
      <c r="AV34" s="96"/>
      <c r="AW34" s="100"/>
      <c r="AX34" s="96"/>
      <c r="AY34" s="96"/>
      <c r="AZ34" s="96"/>
      <c r="BA34" s="96"/>
      <c r="BB34" s="96"/>
      <c r="BC34" s="96" t="s">
        <v>129</v>
      </c>
      <c r="BD34" s="96"/>
      <c r="BE34" s="96"/>
      <c r="BF34" s="123" t="s">
        <v>256</v>
      </c>
      <c r="BG34" s="125">
        <v>813.13379829999997</v>
      </c>
      <c r="BH34" s="125">
        <v>0.50277000000000005</v>
      </c>
      <c r="BI34" s="123" t="s">
        <v>257</v>
      </c>
      <c r="BJ34" s="125">
        <v>3.7463873360000002</v>
      </c>
      <c r="BK34" s="96"/>
      <c r="BL34" s="96" t="s">
        <v>204</v>
      </c>
      <c r="BM34" s="96"/>
      <c r="BN34" s="96" t="s">
        <v>277</v>
      </c>
      <c r="BO34" s="97">
        <v>35</v>
      </c>
    </row>
    <row r="35" spans="1:67" ht="141.75" x14ac:dyDescent="0.25">
      <c r="A35" s="101"/>
      <c r="B35" s="101"/>
      <c r="C35" s="102" t="s">
        <v>249</v>
      </c>
      <c r="D35" s="101" t="s">
        <v>250</v>
      </c>
      <c r="E35" s="101"/>
      <c r="F35" s="101"/>
      <c r="G35" s="103"/>
      <c r="H35" s="101" t="s">
        <v>278</v>
      </c>
      <c r="I35" s="101">
        <v>42800100078</v>
      </c>
      <c r="J35" s="104">
        <v>2.073</v>
      </c>
      <c r="K35" s="10">
        <v>562218</v>
      </c>
      <c r="L35" s="10">
        <v>355398</v>
      </c>
      <c r="M35" s="101" t="s">
        <v>252</v>
      </c>
      <c r="N35" s="101" t="s">
        <v>99</v>
      </c>
      <c r="O35" s="101" t="s">
        <v>145</v>
      </c>
      <c r="P35" s="101" t="s">
        <v>146</v>
      </c>
      <c r="Q35" s="101"/>
      <c r="R35" s="413" t="s">
        <v>3940</v>
      </c>
      <c r="S35" s="101"/>
      <c r="T35" s="101"/>
      <c r="U35" s="101" t="s">
        <v>253</v>
      </c>
      <c r="V35" s="101" t="s">
        <v>279</v>
      </c>
      <c r="W35" s="101" t="s">
        <v>280</v>
      </c>
      <c r="X35" s="101"/>
      <c r="Y35" s="101"/>
      <c r="Z35" s="101"/>
      <c r="AA35" s="101"/>
      <c r="AB35" s="131">
        <v>2.073</v>
      </c>
      <c r="AC35" s="131">
        <v>0</v>
      </c>
      <c r="AD35" s="131">
        <v>0</v>
      </c>
      <c r="AE35" s="131">
        <v>2.073</v>
      </c>
      <c r="AF35" s="131">
        <v>0</v>
      </c>
      <c r="AG35" s="131">
        <v>0</v>
      </c>
      <c r="AH35" s="131">
        <v>0</v>
      </c>
      <c r="AI35" s="131">
        <v>0</v>
      </c>
      <c r="AJ35" s="132">
        <v>3.2979690000000002</v>
      </c>
      <c r="AK35" s="10" t="s">
        <v>255</v>
      </c>
      <c r="AL35" s="10" t="s">
        <v>108</v>
      </c>
      <c r="AM35" s="101" t="s">
        <v>281</v>
      </c>
      <c r="AN35" s="101"/>
      <c r="AO35" s="101"/>
      <c r="AP35" s="101"/>
      <c r="AQ35" s="101"/>
      <c r="AR35" s="101"/>
      <c r="AS35" s="101"/>
      <c r="AT35" s="101"/>
      <c r="AU35" s="101"/>
      <c r="AV35" s="101"/>
      <c r="AW35" s="105"/>
      <c r="AX35" s="101"/>
      <c r="AY35" s="101"/>
      <c r="AZ35" s="101"/>
      <c r="BA35" s="101"/>
      <c r="BB35" s="101"/>
      <c r="BC35" s="101" t="s">
        <v>129</v>
      </c>
      <c r="BD35" s="101"/>
      <c r="BE35" s="101"/>
      <c r="BF35" s="10" t="s">
        <v>256</v>
      </c>
      <c r="BG35" s="133">
        <v>623.58088269999996</v>
      </c>
      <c r="BH35" s="133">
        <v>0.58715700000000004</v>
      </c>
      <c r="BI35" s="10" t="s">
        <v>257</v>
      </c>
      <c r="BJ35" s="133">
        <v>3.825966711</v>
      </c>
      <c r="BK35" s="101"/>
      <c r="BL35" s="101" t="s">
        <v>204</v>
      </c>
      <c r="BM35" s="101"/>
      <c r="BN35" s="101" t="s">
        <v>282</v>
      </c>
      <c r="BO35" s="102">
        <v>35</v>
      </c>
    </row>
    <row r="36" spans="1:67" ht="22.5" customHeight="1" x14ac:dyDescent="0.25">
      <c r="A36" s="134">
        <v>3</v>
      </c>
      <c r="B36" s="135"/>
      <c r="C36" s="83" t="s">
        <v>283</v>
      </c>
      <c r="D36" s="135">
        <v>2623</v>
      </c>
      <c r="E36" s="135"/>
      <c r="F36" s="135"/>
      <c r="G36" s="136">
        <v>178.69</v>
      </c>
      <c r="H36" s="135"/>
      <c r="I36" s="135"/>
      <c r="J36" s="137"/>
      <c r="K36" s="135"/>
      <c r="L36" s="135"/>
      <c r="M36" s="138"/>
      <c r="N36" s="135"/>
      <c r="O36" s="135"/>
      <c r="P36" s="135"/>
      <c r="Q36" s="135"/>
      <c r="R36" s="135"/>
      <c r="S36" s="135"/>
      <c r="T36" s="135"/>
      <c r="U36" s="135"/>
      <c r="V36" s="135"/>
      <c r="W36" s="135"/>
      <c r="X36" s="135" t="s">
        <v>168</v>
      </c>
      <c r="Y36" s="135"/>
      <c r="Z36" s="135"/>
      <c r="AA36" s="135"/>
      <c r="AB36" s="137"/>
      <c r="AC36" s="137"/>
      <c r="AD36" s="137"/>
      <c r="AE36" s="137"/>
      <c r="AF36" s="137"/>
      <c r="AG36" s="137"/>
      <c r="AH36" s="137"/>
      <c r="AI36" s="137"/>
      <c r="AJ36" s="136"/>
      <c r="AK36" s="135"/>
      <c r="AL36" s="135"/>
      <c r="AM36" s="135"/>
      <c r="AN36" s="135"/>
      <c r="AO36" s="135"/>
      <c r="AP36" s="135"/>
      <c r="AQ36" s="135"/>
      <c r="AR36" s="135"/>
      <c r="AS36" s="135"/>
      <c r="AT36" s="135"/>
      <c r="AU36" s="135"/>
      <c r="AV36" s="135"/>
      <c r="AW36" s="138"/>
      <c r="AX36" s="138">
        <v>1.17</v>
      </c>
      <c r="AY36" s="138" t="s">
        <v>284</v>
      </c>
      <c r="AZ36" s="138">
        <v>25</v>
      </c>
      <c r="BA36" s="138">
        <v>3.63</v>
      </c>
      <c r="BB36" s="138">
        <v>0.5</v>
      </c>
      <c r="BC36" s="138" t="s">
        <v>285</v>
      </c>
      <c r="BD36" s="138" t="s">
        <v>286</v>
      </c>
      <c r="BE36" s="138" t="s">
        <v>191</v>
      </c>
      <c r="BF36" s="138"/>
      <c r="BG36" s="139"/>
      <c r="BH36" s="139"/>
      <c r="BI36" s="138"/>
      <c r="BJ36" s="139"/>
      <c r="BK36" s="138"/>
      <c r="BL36" s="138"/>
      <c r="BM36" s="138"/>
      <c r="BN36" s="140"/>
      <c r="BO36" s="89">
        <v>34</v>
      </c>
    </row>
    <row r="37" spans="1:67" ht="63" x14ac:dyDescent="0.25">
      <c r="A37" s="96"/>
      <c r="B37" s="96" t="s">
        <v>287</v>
      </c>
      <c r="C37" s="97" t="s">
        <v>288</v>
      </c>
      <c r="D37" s="96">
        <v>2623</v>
      </c>
      <c r="E37" s="96"/>
      <c r="F37" s="96"/>
      <c r="G37" s="98"/>
      <c r="H37" s="96">
        <v>42640020116</v>
      </c>
      <c r="I37" s="96">
        <v>42640020116</v>
      </c>
      <c r="J37" s="99">
        <v>0.214</v>
      </c>
      <c r="K37" s="123">
        <v>589554</v>
      </c>
      <c r="L37" s="123">
        <v>365269</v>
      </c>
      <c r="M37" s="96" t="s">
        <v>289</v>
      </c>
      <c r="N37" s="96" t="s">
        <v>99</v>
      </c>
      <c r="O37" s="96" t="s">
        <v>145</v>
      </c>
      <c r="P37" s="96" t="s">
        <v>146</v>
      </c>
      <c r="Q37" s="96"/>
      <c r="R37" s="413" t="s">
        <v>3940</v>
      </c>
      <c r="S37" s="96"/>
      <c r="T37" s="96"/>
      <c r="U37" s="96" t="s">
        <v>290</v>
      </c>
      <c r="V37" s="96" t="s">
        <v>105</v>
      </c>
      <c r="W37" s="96" t="s">
        <v>291</v>
      </c>
      <c r="X37" s="96"/>
      <c r="Y37" s="96"/>
      <c r="Z37" s="96"/>
      <c r="AA37" s="96"/>
      <c r="AB37" s="121">
        <v>0.214</v>
      </c>
      <c r="AC37" s="121">
        <v>0</v>
      </c>
      <c r="AD37" s="121">
        <v>0</v>
      </c>
      <c r="AE37" s="121">
        <v>0.214</v>
      </c>
      <c r="AF37" s="121">
        <v>0</v>
      </c>
      <c r="AG37" s="121">
        <v>0</v>
      </c>
      <c r="AH37" s="121">
        <v>0</v>
      </c>
      <c r="AI37" s="121">
        <v>0</v>
      </c>
      <c r="AJ37" s="122">
        <v>2.1029979999999999</v>
      </c>
      <c r="AK37" s="123" t="s">
        <v>292</v>
      </c>
      <c r="AL37" s="123" t="s">
        <v>108</v>
      </c>
      <c r="AM37" s="96"/>
      <c r="AN37" s="96"/>
      <c r="AO37" s="96"/>
      <c r="AP37" s="96"/>
      <c r="AQ37" s="96"/>
      <c r="AR37" s="96"/>
      <c r="AS37" s="96"/>
      <c r="AT37" s="96"/>
      <c r="AU37" s="96"/>
      <c r="AV37" s="96"/>
      <c r="AW37" s="100"/>
      <c r="AX37" s="96"/>
      <c r="AY37" s="96"/>
      <c r="AZ37" s="96"/>
      <c r="BA37" s="96"/>
      <c r="BB37" s="96"/>
      <c r="BC37" s="96" t="s">
        <v>129</v>
      </c>
      <c r="BD37" s="96"/>
      <c r="BE37" s="96"/>
      <c r="BF37" s="96" t="s">
        <v>293</v>
      </c>
      <c r="BG37" s="125">
        <v>868.14143839999997</v>
      </c>
      <c r="BH37" s="125">
        <v>0.78558899999999998</v>
      </c>
      <c r="BI37" s="123" t="s">
        <v>294</v>
      </c>
      <c r="BJ37" s="125">
        <v>2.3408236160000002</v>
      </c>
      <c r="BK37" s="96"/>
      <c r="BL37" s="96" t="s">
        <v>295</v>
      </c>
      <c r="BM37" s="96"/>
      <c r="BN37" s="96" t="s">
        <v>131</v>
      </c>
      <c r="BO37" s="97">
        <v>34</v>
      </c>
    </row>
    <row r="38" spans="1:67" ht="141.75" x14ac:dyDescent="0.25">
      <c r="A38" s="96"/>
      <c r="B38" s="96" t="s">
        <v>296</v>
      </c>
      <c r="C38" s="97" t="s">
        <v>288</v>
      </c>
      <c r="D38" s="96">
        <v>2623</v>
      </c>
      <c r="E38" s="96"/>
      <c r="F38" s="96"/>
      <c r="G38" s="98"/>
      <c r="H38" s="96">
        <v>42640020090</v>
      </c>
      <c r="I38" s="96">
        <v>42640020099</v>
      </c>
      <c r="J38" s="99">
        <v>12.592000000000001</v>
      </c>
      <c r="K38" s="123">
        <v>590205</v>
      </c>
      <c r="L38" s="123">
        <v>364973</v>
      </c>
      <c r="M38" s="96" t="s">
        <v>289</v>
      </c>
      <c r="N38" s="96" t="s">
        <v>99</v>
      </c>
      <c r="O38" s="96" t="s">
        <v>145</v>
      </c>
      <c r="P38" s="96" t="s">
        <v>146</v>
      </c>
      <c r="Q38" s="96"/>
      <c r="R38" s="413" t="s">
        <v>3940</v>
      </c>
      <c r="S38" s="96"/>
      <c r="T38" s="96"/>
      <c r="U38" s="96" t="s">
        <v>290</v>
      </c>
      <c r="V38" s="96" t="s">
        <v>105</v>
      </c>
      <c r="W38" s="96" t="s">
        <v>297</v>
      </c>
      <c r="X38" s="96"/>
      <c r="Y38" s="96"/>
      <c r="Z38" s="96"/>
      <c r="AA38" s="96"/>
      <c r="AB38" s="121">
        <v>12.592000000000001</v>
      </c>
      <c r="AC38" s="121">
        <v>2.7E-2</v>
      </c>
      <c r="AD38" s="121">
        <v>0</v>
      </c>
      <c r="AE38" s="121">
        <v>12.541</v>
      </c>
      <c r="AF38" s="121">
        <v>0</v>
      </c>
      <c r="AG38" s="121">
        <v>0</v>
      </c>
      <c r="AH38" s="121">
        <v>0</v>
      </c>
      <c r="AI38" s="121">
        <v>2.4E-2</v>
      </c>
      <c r="AJ38" s="122">
        <v>2.112717</v>
      </c>
      <c r="AK38" s="123" t="s">
        <v>292</v>
      </c>
      <c r="AL38" s="123" t="s">
        <v>108</v>
      </c>
      <c r="AM38" s="96" t="s">
        <v>298</v>
      </c>
      <c r="AN38" s="96"/>
      <c r="AO38" s="96"/>
      <c r="AP38" s="96"/>
      <c r="AQ38" s="96"/>
      <c r="AR38" s="96"/>
      <c r="AS38" s="96"/>
      <c r="AT38" s="96"/>
      <c r="AU38" s="96" t="s">
        <v>299</v>
      </c>
      <c r="AV38" s="96"/>
      <c r="AW38" s="100"/>
      <c r="AX38" s="96"/>
      <c r="AY38" s="96"/>
      <c r="AZ38" s="96"/>
      <c r="BA38" s="96"/>
      <c r="BB38" s="96"/>
      <c r="BC38" s="96" t="s">
        <v>129</v>
      </c>
      <c r="BD38" s="96"/>
      <c r="BE38" s="96"/>
      <c r="BF38" s="96" t="s">
        <v>293</v>
      </c>
      <c r="BG38" s="125">
        <v>358.44658340000001</v>
      </c>
      <c r="BH38" s="125">
        <v>0.25079899999999999</v>
      </c>
      <c r="BI38" s="123" t="s">
        <v>294</v>
      </c>
      <c r="BJ38" s="125">
        <v>1.141209291</v>
      </c>
      <c r="BK38" s="96"/>
      <c r="BL38" s="96" t="s">
        <v>295</v>
      </c>
      <c r="BM38" s="96"/>
      <c r="BN38" s="96" t="s">
        <v>300</v>
      </c>
      <c r="BO38" s="97">
        <v>34</v>
      </c>
    </row>
    <row r="39" spans="1:67" ht="63" x14ac:dyDescent="0.25">
      <c r="A39" s="96"/>
      <c r="B39" s="96" t="s">
        <v>301</v>
      </c>
      <c r="C39" s="97" t="s">
        <v>288</v>
      </c>
      <c r="D39" s="96">
        <v>2623</v>
      </c>
      <c r="E39" s="96"/>
      <c r="F39" s="96"/>
      <c r="G39" s="98"/>
      <c r="H39" s="96">
        <v>42640040058</v>
      </c>
      <c r="I39" s="96">
        <v>42640040058</v>
      </c>
      <c r="J39" s="99">
        <v>0.121</v>
      </c>
      <c r="K39" s="123">
        <v>590664</v>
      </c>
      <c r="L39" s="123">
        <v>364274</v>
      </c>
      <c r="M39" s="96" t="s">
        <v>289</v>
      </c>
      <c r="N39" s="96" t="s">
        <v>99</v>
      </c>
      <c r="O39" s="96" t="s">
        <v>100</v>
      </c>
      <c r="P39" s="96" t="s">
        <v>101</v>
      </c>
      <c r="Q39" s="96"/>
      <c r="R39" s="413" t="s">
        <v>3940</v>
      </c>
      <c r="S39" s="96"/>
      <c r="T39" s="96"/>
      <c r="U39" s="96" t="s">
        <v>290</v>
      </c>
      <c r="V39" s="96" t="s">
        <v>105</v>
      </c>
      <c r="W39" s="96" t="s">
        <v>302</v>
      </c>
      <c r="X39" s="96"/>
      <c r="Y39" s="96"/>
      <c r="Z39" s="96"/>
      <c r="AA39" s="96"/>
      <c r="AB39" s="121">
        <v>0.121</v>
      </c>
      <c r="AC39" s="121">
        <v>0</v>
      </c>
      <c r="AD39" s="121">
        <v>0</v>
      </c>
      <c r="AE39" s="121">
        <v>0.121</v>
      </c>
      <c r="AF39" s="121">
        <v>0</v>
      </c>
      <c r="AG39" s="121">
        <v>0</v>
      </c>
      <c r="AH39" s="121">
        <v>0</v>
      </c>
      <c r="AI39" s="121">
        <v>0</v>
      </c>
      <c r="AJ39" s="122">
        <v>2.8919969999999999</v>
      </c>
      <c r="AK39" s="123" t="s">
        <v>303</v>
      </c>
      <c r="AL39" s="123" t="s">
        <v>108</v>
      </c>
      <c r="AM39" s="96"/>
      <c r="AN39" s="96"/>
      <c r="AO39" s="96"/>
      <c r="AP39" s="96"/>
      <c r="AQ39" s="96"/>
      <c r="AR39" s="96"/>
      <c r="AS39" s="96"/>
      <c r="AT39" s="96"/>
      <c r="AU39" s="96"/>
      <c r="AV39" s="96"/>
      <c r="AW39" s="100"/>
      <c r="AX39" s="96"/>
      <c r="AY39" s="96"/>
      <c r="AZ39" s="96"/>
      <c r="BA39" s="96"/>
      <c r="BB39" s="96"/>
      <c r="BC39" s="96" t="s">
        <v>129</v>
      </c>
      <c r="BD39" s="96"/>
      <c r="BE39" s="96"/>
      <c r="BF39" s="96" t="s">
        <v>293</v>
      </c>
      <c r="BG39" s="125">
        <v>448.21988759999999</v>
      </c>
      <c r="BH39" s="125">
        <v>0.15307599999999999</v>
      </c>
      <c r="BI39" s="123" t="s">
        <v>294</v>
      </c>
      <c r="BJ39" s="125">
        <v>1.0568729880000001</v>
      </c>
      <c r="BK39" s="96"/>
      <c r="BL39" s="96" t="s">
        <v>295</v>
      </c>
      <c r="BM39" s="96"/>
      <c r="BN39" s="96" t="s">
        <v>205</v>
      </c>
      <c r="BO39" s="97">
        <v>34</v>
      </c>
    </row>
    <row r="40" spans="1:67" ht="63" x14ac:dyDescent="0.25">
      <c r="A40" s="96"/>
      <c r="B40" s="96" t="s">
        <v>304</v>
      </c>
      <c r="C40" s="97" t="s">
        <v>288</v>
      </c>
      <c r="D40" s="96">
        <v>2623</v>
      </c>
      <c r="E40" s="96"/>
      <c r="F40" s="96"/>
      <c r="G40" s="98"/>
      <c r="H40" s="96">
        <v>42640020072</v>
      </c>
      <c r="I40" s="96">
        <v>42640020072</v>
      </c>
      <c r="J40" s="99">
        <v>8.2000000000000003E-2</v>
      </c>
      <c r="K40" s="123">
        <v>590481</v>
      </c>
      <c r="L40" s="123">
        <v>364844</v>
      </c>
      <c r="M40" s="96" t="s">
        <v>289</v>
      </c>
      <c r="N40" s="96" t="s">
        <v>99</v>
      </c>
      <c r="O40" s="96" t="s">
        <v>100</v>
      </c>
      <c r="P40" s="96" t="s">
        <v>101</v>
      </c>
      <c r="Q40" s="96"/>
      <c r="R40" s="413" t="s">
        <v>3940</v>
      </c>
      <c r="S40" s="96"/>
      <c r="T40" s="96"/>
      <c r="U40" s="96" t="s">
        <v>290</v>
      </c>
      <c r="V40" s="96" t="s">
        <v>105</v>
      </c>
      <c r="W40" s="96" t="s">
        <v>305</v>
      </c>
      <c r="X40" s="96"/>
      <c r="Y40" s="96"/>
      <c r="Z40" s="96"/>
      <c r="AA40" s="96"/>
      <c r="AB40" s="121">
        <v>8.2000000000000003E-2</v>
      </c>
      <c r="AC40" s="121">
        <v>0</v>
      </c>
      <c r="AD40" s="121">
        <v>0</v>
      </c>
      <c r="AE40" s="121">
        <v>8.2000000000000003E-2</v>
      </c>
      <c r="AF40" s="121">
        <v>0</v>
      </c>
      <c r="AG40" s="121">
        <v>0</v>
      </c>
      <c r="AH40" s="121">
        <v>0</v>
      </c>
      <c r="AI40" s="121">
        <v>0</v>
      </c>
      <c r="AJ40" s="122">
        <v>2.5768260000000001</v>
      </c>
      <c r="AK40" s="123" t="s">
        <v>292</v>
      </c>
      <c r="AL40" s="123" t="s">
        <v>108</v>
      </c>
      <c r="AM40" s="96"/>
      <c r="AN40" s="96"/>
      <c r="AO40" s="96"/>
      <c r="AP40" s="96"/>
      <c r="AQ40" s="96"/>
      <c r="AR40" s="96"/>
      <c r="AS40" s="96"/>
      <c r="AT40" s="96"/>
      <c r="AU40" s="96"/>
      <c r="AV40" s="96"/>
      <c r="AW40" s="100"/>
      <c r="AX40" s="96"/>
      <c r="AY40" s="96"/>
      <c r="AZ40" s="96"/>
      <c r="BA40" s="96"/>
      <c r="BB40" s="96"/>
      <c r="BC40" s="96" t="s">
        <v>129</v>
      </c>
      <c r="BD40" s="96"/>
      <c r="BE40" s="96"/>
      <c r="BF40" s="96" t="s">
        <v>293</v>
      </c>
      <c r="BG40" s="125">
        <v>444.05073820000001</v>
      </c>
      <c r="BH40" s="125">
        <v>0.40454499999999999</v>
      </c>
      <c r="BI40" s="123" t="s">
        <v>294</v>
      </c>
      <c r="BJ40" s="125">
        <v>1.3530547580000001</v>
      </c>
      <c r="BK40" s="96"/>
      <c r="BL40" s="96" t="s">
        <v>295</v>
      </c>
      <c r="BM40" s="96"/>
      <c r="BN40" s="96" t="s">
        <v>205</v>
      </c>
      <c r="BO40" s="97">
        <v>34</v>
      </c>
    </row>
    <row r="41" spans="1:67" ht="63" x14ac:dyDescent="0.25">
      <c r="A41" s="96"/>
      <c r="B41" s="96" t="s">
        <v>306</v>
      </c>
      <c r="C41" s="97" t="s">
        <v>288</v>
      </c>
      <c r="D41" s="96">
        <v>2623</v>
      </c>
      <c r="E41" s="96"/>
      <c r="F41" s="96"/>
      <c r="G41" s="98"/>
      <c r="H41" s="96">
        <v>42640020087</v>
      </c>
      <c r="I41" s="96">
        <v>42640020022</v>
      </c>
      <c r="J41" s="99">
        <v>0.41399999999999998</v>
      </c>
      <c r="K41" s="123">
        <v>590107</v>
      </c>
      <c r="L41" s="123">
        <v>365091</v>
      </c>
      <c r="M41" s="96" t="s">
        <v>289</v>
      </c>
      <c r="N41" s="96" t="s">
        <v>99</v>
      </c>
      <c r="O41" s="96" t="s">
        <v>100</v>
      </c>
      <c r="P41" s="96" t="s">
        <v>101</v>
      </c>
      <c r="Q41" s="96"/>
      <c r="R41" s="413" t="s">
        <v>3940</v>
      </c>
      <c r="S41" s="96"/>
      <c r="T41" s="96"/>
      <c r="U41" s="96" t="s">
        <v>290</v>
      </c>
      <c r="V41" s="96" t="s">
        <v>307</v>
      </c>
      <c r="W41" s="96" t="s">
        <v>308</v>
      </c>
      <c r="X41" s="96"/>
      <c r="Y41" s="96"/>
      <c r="Z41" s="96"/>
      <c r="AA41" s="96"/>
      <c r="AB41" s="121">
        <v>0.41399999999999998</v>
      </c>
      <c r="AC41" s="121">
        <v>0</v>
      </c>
      <c r="AD41" s="121">
        <v>0</v>
      </c>
      <c r="AE41" s="121">
        <v>0.41399999999999998</v>
      </c>
      <c r="AF41" s="121">
        <v>0</v>
      </c>
      <c r="AG41" s="121">
        <v>0</v>
      </c>
      <c r="AH41" s="121">
        <v>0</v>
      </c>
      <c r="AI41" s="121">
        <v>0</v>
      </c>
      <c r="AJ41" s="122">
        <v>2.1796829999999998</v>
      </c>
      <c r="AK41" s="123" t="s">
        <v>292</v>
      </c>
      <c r="AL41" s="123" t="s">
        <v>108</v>
      </c>
      <c r="AM41" s="96"/>
      <c r="AN41" s="96"/>
      <c r="AO41" s="96"/>
      <c r="AP41" s="96"/>
      <c r="AQ41" s="96"/>
      <c r="AR41" s="96"/>
      <c r="AS41" s="96"/>
      <c r="AT41" s="96"/>
      <c r="AU41" s="96"/>
      <c r="AV41" s="96"/>
      <c r="AW41" s="100"/>
      <c r="AX41" s="96"/>
      <c r="AY41" s="96"/>
      <c r="AZ41" s="96"/>
      <c r="BA41" s="96"/>
      <c r="BB41" s="96"/>
      <c r="BC41" s="96" t="s">
        <v>129</v>
      </c>
      <c r="BD41" s="96"/>
      <c r="BE41" s="96"/>
      <c r="BF41" s="96" t="s">
        <v>293</v>
      </c>
      <c r="BG41" s="125">
        <v>603.20051290000004</v>
      </c>
      <c r="BH41" s="125">
        <v>0.481352</v>
      </c>
      <c r="BI41" s="123" t="s">
        <v>294</v>
      </c>
      <c r="BJ41" s="125">
        <v>1.755479633</v>
      </c>
      <c r="BK41" s="96"/>
      <c r="BL41" s="96" t="s">
        <v>295</v>
      </c>
      <c r="BM41" s="96"/>
      <c r="BN41" s="96" t="s">
        <v>205</v>
      </c>
      <c r="BO41" s="97">
        <v>34</v>
      </c>
    </row>
    <row r="42" spans="1:67" ht="63" x14ac:dyDescent="0.25">
      <c r="A42" s="96"/>
      <c r="B42" s="96" t="s">
        <v>309</v>
      </c>
      <c r="C42" s="97" t="s">
        <v>288</v>
      </c>
      <c r="D42" s="96">
        <v>2623</v>
      </c>
      <c r="E42" s="96"/>
      <c r="F42" s="96"/>
      <c r="G42" s="98"/>
      <c r="H42" s="96">
        <v>42640020037</v>
      </c>
      <c r="I42" s="96">
        <v>42640020037</v>
      </c>
      <c r="J42" s="99">
        <v>0.23100000000000001</v>
      </c>
      <c r="K42" s="123">
        <v>590353</v>
      </c>
      <c r="L42" s="123">
        <v>364976</v>
      </c>
      <c r="M42" s="96" t="s">
        <v>289</v>
      </c>
      <c r="N42" s="96" t="s">
        <v>99</v>
      </c>
      <c r="O42" s="96" t="s">
        <v>100</v>
      </c>
      <c r="P42" s="96" t="s">
        <v>101</v>
      </c>
      <c r="Q42" s="96"/>
      <c r="R42" s="413" t="s">
        <v>3940</v>
      </c>
      <c r="S42" s="96"/>
      <c r="T42" s="96"/>
      <c r="U42" s="96" t="s">
        <v>290</v>
      </c>
      <c r="V42" s="96" t="s">
        <v>105</v>
      </c>
      <c r="W42" s="96" t="s">
        <v>291</v>
      </c>
      <c r="X42" s="96"/>
      <c r="Y42" s="96"/>
      <c r="Z42" s="96"/>
      <c r="AA42" s="96"/>
      <c r="AB42" s="121">
        <v>0.23100000000000001</v>
      </c>
      <c r="AC42" s="121">
        <v>0</v>
      </c>
      <c r="AD42" s="121">
        <v>0</v>
      </c>
      <c r="AE42" s="121">
        <v>0.23100000000000001</v>
      </c>
      <c r="AF42" s="121">
        <v>0</v>
      </c>
      <c r="AG42" s="121">
        <v>0</v>
      </c>
      <c r="AH42" s="121">
        <v>0</v>
      </c>
      <c r="AI42" s="121">
        <v>0</v>
      </c>
      <c r="AJ42" s="122">
        <v>2.41628</v>
      </c>
      <c r="AK42" s="123" t="s">
        <v>292</v>
      </c>
      <c r="AL42" s="123" t="s">
        <v>108</v>
      </c>
      <c r="AM42" s="96"/>
      <c r="AN42" s="96"/>
      <c r="AO42" s="96"/>
      <c r="AP42" s="96"/>
      <c r="AQ42" s="96"/>
      <c r="AR42" s="96"/>
      <c r="AS42" s="96"/>
      <c r="AT42" s="96"/>
      <c r="AU42" s="96"/>
      <c r="AV42" s="96"/>
      <c r="AW42" s="100"/>
      <c r="AX42" s="96"/>
      <c r="AY42" s="96"/>
      <c r="AZ42" s="96"/>
      <c r="BA42" s="96"/>
      <c r="BB42" s="96"/>
      <c r="BC42" s="96" t="s">
        <v>129</v>
      </c>
      <c r="BD42" s="96"/>
      <c r="BE42" s="96"/>
      <c r="BF42" s="96" t="s">
        <v>293</v>
      </c>
      <c r="BG42" s="125">
        <v>526.36467960000004</v>
      </c>
      <c r="BH42" s="125">
        <v>0.39999000000000001</v>
      </c>
      <c r="BI42" s="123" t="s">
        <v>294</v>
      </c>
      <c r="BJ42" s="125">
        <v>1.5257152860000001</v>
      </c>
      <c r="BK42" s="96"/>
      <c r="BL42" s="96" t="s">
        <v>295</v>
      </c>
      <c r="BM42" s="96"/>
      <c r="BN42" s="96" t="s">
        <v>205</v>
      </c>
      <c r="BO42" s="97">
        <v>34</v>
      </c>
    </row>
    <row r="43" spans="1:67" ht="63" x14ac:dyDescent="0.25">
      <c r="A43" s="101"/>
      <c r="B43" s="101" t="s">
        <v>310</v>
      </c>
      <c r="C43" s="102" t="s">
        <v>288</v>
      </c>
      <c r="D43" s="101">
        <v>2623</v>
      </c>
      <c r="E43" s="101"/>
      <c r="F43" s="101"/>
      <c r="G43" s="103"/>
      <c r="H43" s="101">
        <v>42600020033</v>
      </c>
      <c r="I43" s="101">
        <v>42600020033</v>
      </c>
      <c r="J43" s="104">
        <v>0.20899999999999999</v>
      </c>
      <c r="K43" s="10">
        <v>589380</v>
      </c>
      <c r="L43" s="10">
        <v>364621</v>
      </c>
      <c r="M43" s="101" t="s">
        <v>289</v>
      </c>
      <c r="N43" s="101" t="s">
        <v>99</v>
      </c>
      <c r="O43" s="101" t="s">
        <v>100</v>
      </c>
      <c r="P43" s="101" t="s">
        <v>101</v>
      </c>
      <c r="Q43" s="101"/>
      <c r="R43" s="413" t="s">
        <v>3940</v>
      </c>
      <c r="S43" s="101"/>
      <c r="T43" s="101"/>
      <c r="U43" s="101" t="s">
        <v>290</v>
      </c>
      <c r="V43" s="101" t="s">
        <v>105</v>
      </c>
      <c r="W43" s="101" t="s">
        <v>311</v>
      </c>
      <c r="X43" s="101"/>
      <c r="Y43" s="101"/>
      <c r="Z43" s="101"/>
      <c r="AA43" s="101"/>
      <c r="AB43" s="131">
        <v>0.20899999999999999</v>
      </c>
      <c r="AC43" s="131">
        <v>7.0000000000000001E-3</v>
      </c>
      <c r="AD43" s="131">
        <v>0</v>
      </c>
      <c r="AE43" s="131">
        <v>0.19</v>
      </c>
      <c r="AF43" s="131">
        <v>0</v>
      </c>
      <c r="AG43" s="131">
        <v>0</v>
      </c>
      <c r="AH43" s="131">
        <v>0</v>
      </c>
      <c r="AI43" s="131">
        <v>1.2E-2</v>
      </c>
      <c r="AJ43" s="132">
        <v>2.6745510000000001</v>
      </c>
      <c r="AK43" s="10" t="s">
        <v>292</v>
      </c>
      <c r="AL43" s="10" t="s">
        <v>108</v>
      </c>
      <c r="AM43" s="101"/>
      <c r="AN43" s="101"/>
      <c r="AO43" s="101"/>
      <c r="AP43" s="101"/>
      <c r="AQ43" s="101"/>
      <c r="AR43" s="101"/>
      <c r="AS43" s="101"/>
      <c r="AT43" s="101"/>
      <c r="AU43" s="101"/>
      <c r="AV43" s="101"/>
      <c r="AW43" s="105"/>
      <c r="AX43" s="101"/>
      <c r="AY43" s="101"/>
      <c r="AZ43" s="101"/>
      <c r="BA43" s="101"/>
      <c r="BB43" s="101"/>
      <c r="BC43" s="101" t="s">
        <v>111</v>
      </c>
      <c r="BD43" s="101"/>
      <c r="BE43" s="101"/>
      <c r="BF43" s="101" t="s">
        <v>293</v>
      </c>
      <c r="BG43" s="133">
        <v>188.4827602</v>
      </c>
      <c r="BH43" s="133">
        <v>1.3015319999999999</v>
      </c>
      <c r="BI43" s="10" t="s">
        <v>294</v>
      </c>
      <c r="BJ43" s="133">
        <v>1.7798167920000001</v>
      </c>
      <c r="BK43" s="101"/>
      <c r="BL43" s="101" t="s">
        <v>295</v>
      </c>
      <c r="BM43" s="101"/>
      <c r="BN43" s="101" t="s">
        <v>205</v>
      </c>
      <c r="BO43" s="102">
        <v>34</v>
      </c>
    </row>
    <row r="44" spans="1:67" ht="126" x14ac:dyDescent="0.25">
      <c r="A44" s="82"/>
      <c r="B44" s="83"/>
      <c r="C44" s="83" t="s">
        <v>312</v>
      </c>
      <c r="D44" s="83">
        <v>2660</v>
      </c>
      <c r="E44" s="83" t="s">
        <v>313</v>
      </c>
      <c r="F44" s="83">
        <v>16807</v>
      </c>
      <c r="G44" s="84">
        <v>13.16</v>
      </c>
      <c r="H44" s="83"/>
      <c r="I44" s="83"/>
      <c r="J44" s="85"/>
      <c r="K44" s="83"/>
      <c r="L44" s="83"/>
      <c r="M44" s="86"/>
      <c r="N44" s="83"/>
      <c r="O44" s="83"/>
      <c r="P44" s="83"/>
      <c r="Q44" s="83"/>
      <c r="R44" s="83"/>
      <c r="S44" s="83"/>
      <c r="T44" s="83"/>
      <c r="U44" s="83"/>
      <c r="V44" s="83"/>
      <c r="W44" s="83"/>
      <c r="X44" s="83"/>
      <c r="Y44" s="83"/>
      <c r="Z44" s="83"/>
      <c r="AA44" s="83" t="s">
        <v>187</v>
      </c>
      <c r="AB44" s="85"/>
      <c r="AC44" s="85">
        <v>0</v>
      </c>
      <c r="AD44" s="85">
        <v>0</v>
      </c>
      <c r="AE44" s="85">
        <v>67.45</v>
      </c>
      <c r="AF44" s="85">
        <v>0</v>
      </c>
      <c r="AG44" s="85">
        <v>0</v>
      </c>
      <c r="AH44" s="85">
        <v>0</v>
      </c>
      <c r="AI44" s="85">
        <v>88.89</v>
      </c>
      <c r="AJ44" s="84"/>
      <c r="AK44" s="83"/>
      <c r="AL44" s="83"/>
      <c r="AM44" s="83"/>
      <c r="AN44" s="83"/>
      <c r="AO44" s="83" t="s">
        <v>152</v>
      </c>
      <c r="AP44" s="83" t="s">
        <v>314</v>
      </c>
      <c r="AQ44" s="83" t="s">
        <v>315</v>
      </c>
      <c r="AR44" s="83">
        <v>483.16</v>
      </c>
      <c r="AS44" s="83" t="s">
        <v>316</v>
      </c>
      <c r="AT44" s="83"/>
      <c r="AU44" s="83"/>
      <c r="AV44" s="83"/>
      <c r="AW44" s="84"/>
      <c r="AX44" s="83" t="s">
        <v>317</v>
      </c>
      <c r="AY44" s="83" t="s">
        <v>170</v>
      </c>
      <c r="AZ44" s="83" t="s">
        <v>318</v>
      </c>
      <c r="BA44" s="83" t="s">
        <v>319</v>
      </c>
      <c r="BB44" s="83" t="s">
        <v>172</v>
      </c>
      <c r="BC44" s="83" t="s">
        <v>92</v>
      </c>
      <c r="BD44" s="83" t="s">
        <v>320</v>
      </c>
      <c r="BE44" s="83" t="s">
        <v>174</v>
      </c>
      <c r="BF44" s="83" t="s">
        <v>321</v>
      </c>
      <c r="BG44" s="85">
        <v>1233</v>
      </c>
      <c r="BH44" s="85">
        <v>2.581464</v>
      </c>
      <c r="BI44" s="414" t="s">
        <v>248</v>
      </c>
      <c r="BJ44" s="415"/>
      <c r="BK44" s="415"/>
      <c r="BL44" s="415"/>
      <c r="BM44" s="415"/>
      <c r="BN44" s="415"/>
      <c r="BO44" s="416"/>
    </row>
    <row r="45" spans="1:67" ht="299.25" x14ac:dyDescent="0.25">
      <c r="A45" s="90"/>
      <c r="B45" s="90"/>
      <c r="C45" s="91" t="s">
        <v>322</v>
      </c>
      <c r="D45" s="90" t="s">
        <v>323</v>
      </c>
      <c r="E45" s="90" t="s">
        <v>313</v>
      </c>
      <c r="F45" s="90">
        <v>16807</v>
      </c>
      <c r="G45" s="92"/>
      <c r="H45" s="90" t="s">
        <v>324</v>
      </c>
      <c r="I45" s="90">
        <v>42740100118</v>
      </c>
      <c r="J45" s="93">
        <v>11.342000000000001</v>
      </c>
      <c r="K45" s="127">
        <v>565719</v>
      </c>
      <c r="L45" s="127">
        <v>353965</v>
      </c>
      <c r="M45" s="90" t="s">
        <v>325</v>
      </c>
      <c r="N45" s="90" t="s">
        <v>326</v>
      </c>
      <c r="O45" s="90" t="s">
        <v>100</v>
      </c>
      <c r="P45" s="90" t="s">
        <v>101</v>
      </c>
      <c r="Q45" s="90"/>
      <c r="R45" s="413" t="s">
        <v>3940</v>
      </c>
      <c r="S45" s="90"/>
      <c r="T45" s="90"/>
      <c r="U45" s="90" t="s">
        <v>327</v>
      </c>
      <c r="V45" s="90" t="s">
        <v>105</v>
      </c>
      <c r="W45" s="90" t="s">
        <v>328</v>
      </c>
      <c r="X45" s="90"/>
      <c r="Y45" s="90"/>
      <c r="Z45" s="90"/>
      <c r="AA45" s="90"/>
      <c r="AB45" s="128">
        <v>11.342000000000001</v>
      </c>
      <c r="AC45" s="128">
        <v>1.1279999999999999</v>
      </c>
      <c r="AD45" s="128">
        <v>0.95499999999999996</v>
      </c>
      <c r="AE45" s="128">
        <v>1.631</v>
      </c>
      <c r="AF45" s="128">
        <v>0</v>
      </c>
      <c r="AG45" s="128">
        <v>0</v>
      </c>
      <c r="AH45" s="128">
        <v>0</v>
      </c>
      <c r="AI45" s="128">
        <v>7.6280000000000001</v>
      </c>
      <c r="AJ45" s="129">
        <v>4.8417289999999999</v>
      </c>
      <c r="AK45" s="127" t="s">
        <v>329</v>
      </c>
      <c r="AL45" s="127" t="s">
        <v>108</v>
      </c>
      <c r="AM45" s="90"/>
      <c r="AN45" s="90"/>
      <c r="AO45" s="90"/>
      <c r="AP45" s="90"/>
      <c r="AQ45" s="90"/>
      <c r="AR45" s="90"/>
      <c r="AS45" s="90"/>
      <c r="AT45" s="90"/>
      <c r="AU45" s="90"/>
      <c r="AV45" s="90"/>
      <c r="AW45" s="94"/>
      <c r="AX45" s="90"/>
      <c r="AY45" s="90"/>
      <c r="AZ45" s="90"/>
      <c r="BA45" s="90"/>
      <c r="BB45" s="90"/>
      <c r="BC45" s="90" t="s">
        <v>129</v>
      </c>
      <c r="BD45" s="90"/>
      <c r="BE45" s="90"/>
      <c r="BF45" s="127" t="s">
        <v>330</v>
      </c>
      <c r="BG45" s="130">
        <v>745.66160969999999</v>
      </c>
      <c r="BH45" s="130">
        <v>2.5710220000000001</v>
      </c>
      <c r="BI45" s="127" t="s">
        <v>248</v>
      </c>
      <c r="BJ45" s="130">
        <v>3.206651033</v>
      </c>
      <c r="BK45" s="90"/>
      <c r="BL45" s="90"/>
      <c r="BM45" s="90"/>
      <c r="BN45" s="91" t="s">
        <v>331</v>
      </c>
      <c r="BO45" s="91">
        <v>94</v>
      </c>
    </row>
    <row r="46" spans="1:67" ht="63" x14ac:dyDescent="0.25">
      <c r="A46" s="96"/>
      <c r="B46" s="96"/>
      <c r="C46" s="97" t="s">
        <v>322</v>
      </c>
      <c r="D46" s="96" t="s">
        <v>323</v>
      </c>
      <c r="E46" s="96" t="s">
        <v>313</v>
      </c>
      <c r="F46" s="96" t="s">
        <v>332</v>
      </c>
      <c r="G46" s="98"/>
      <c r="H46" s="96" t="s">
        <v>333</v>
      </c>
      <c r="I46" s="96">
        <v>42740100141</v>
      </c>
      <c r="J46" s="99">
        <v>1.7999999999999999E-2</v>
      </c>
      <c r="K46" s="123">
        <v>565885</v>
      </c>
      <c r="L46" s="123">
        <v>354103</v>
      </c>
      <c r="M46" s="96" t="s">
        <v>325</v>
      </c>
      <c r="N46" s="96" t="s">
        <v>326</v>
      </c>
      <c r="O46" s="96" t="s">
        <v>100</v>
      </c>
      <c r="P46" s="96" t="s">
        <v>101</v>
      </c>
      <c r="Q46" s="96"/>
      <c r="R46" s="413" t="s">
        <v>3940</v>
      </c>
      <c r="S46" s="96"/>
      <c r="T46" s="96"/>
      <c r="U46" s="96" t="s">
        <v>158</v>
      </c>
      <c r="V46" s="96" t="s">
        <v>105</v>
      </c>
      <c r="W46" s="96" t="s">
        <v>183</v>
      </c>
      <c r="X46" s="96"/>
      <c r="Y46" s="96"/>
      <c r="Z46" s="96"/>
      <c r="AA46" s="96"/>
      <c r="AB46" s="121">
        <v>1.7999999999999999E-2</v>
      </c>
      <c r="AC46" s="121">
        <v>0</v>
      </c>
      <c r="AD46" s="121">
        <v>0</v>
      </c>
      <c r="AE46" s="121">
        <v>1.7999999999999999E-2</v>
      </c>
      <c r="AF46" s="121">
        <v>0</v>
      </c>
      <c r="AG46" s="121">
        <v>0</v>
      </c>
      <c r="AH46" s="121">
        <v>0</v>
      </c>
      <c r="AI46" s="121">
        <v>0</v>
      </c>
      <c r="AJ46" s="122">
        <v>4.9112220000000004</v>
      </c>
      <c r="AK46" s="123" t="s">
        <v>329</v>
      </c>
      <c r="AL46" s="123" t="s">
        <v>108</v>
      </c>
      <c r="AM46" s="96"/>
      <c r="AN46" s="96"/>
      <c r="AO46" s="96"/>
      <c r="AP46" s="96"/>
      <c r="AQ46" s="96"/>
      <c r="AR46" s="96"/>
      <c r="AS46" s="96"/>
      <c r="AT46" s="96"/>
      <c r="AU46" s="96"/>
      <c r="AV46" s="96"/>
      <c r="AW46" s="100"/>
      <c r="AX46" s="96"/>
      <c r="AY46" s="96"/>
      <c r="AZ46" s="96"/>
      <c r="BA46" s="96"/>
      <c r="BB46" s="96"/>
      <c r="BC46" s="96" t="s">
        <v>129</v>
      </c>
      <c r="BD46" s="96"/>
      <c r="BE46" s="96"/>
      <c r="BF46" s="123" t="s">
        <v>330</v>
      </c>
      <c r="BG46" s="125">
        <v>1211.023522</v>
      </c>
      <c r="BH46" s="125">
        <v>2.6041249999999998</v>
      </c>
      <c r="BI46" s="123" t="s">
        <v>248</v>
      </c>
      <c r="BJ46" s="125">
        <v>3.204768149</v>
      </c>
      <c r="BK46" s="96"/>
      <c r="BL46" s="96"/>
      <c r="BM46" s="96"/>
      <c r="BN46" s="96" t="s">
        <v>205</v>
      </c>
      <c r="BO46" s="97">
        <v>94</v>
      </c>
    </row>
    <row r="47" spans="1:67" ht="78.75" x14ac:dyDescent="0.25">
      <c r="A47" s="101"/>
      <c r="B47" s="101"/>
      <c r="C47" s="102" t="s">
        <v>322</v>
      </c>
      <c r="D47" s="101" t="s">
        <v>323</v>
      </c>
      <c r="E47" s="101" t="s">
        <v>334</v>
      </c>
      <c r="F47" s="101" t="s">
        <v>332</v>
      </c>
      <c r="G47" s="103"/>
      <c r="H47" s="101" t="s">
        <v>335</v>
      </c>
      <c r="I47" s="101">
        <v>42740100150</v>
      </c>
      <c r="J47" s="104">
        <v>5.7000000000000002E-2</v>
      </c>
      <c r="K47" s="10">
        <v>565658</v>
      </c>
      <c r="L47" s="10">
        <v>353709</v>
      </c>
      <c r="M47" s="101" t="s">
        <v>325</v>
      </c>
      <c r="N47" s="101" t="s">
        <v>326</v>
      </c>
      <c r="O47" s="101" t="s">
        <v>100</v>
      </c>
      <c r="P47" s="101" t="s">
        <v>101</v>
      </c>
      <c r="Q47" s="101"/>
      <c r="R47" s="413" t="s">
        <v>3940</v>
      </c>
      <c r="S47" s="101"/>
      <c r="T47" s="101"/>
      <c r="U47" s="101" t="s">
        <v>158</v>
      </c>
      <c r="V47" s="101" t="s">
        <v>336</v>
      </c>
      <c r="W47" s="101" t="s">
        <v>337</v>
      </c>
      <c r="X47" s="101"/>
      <c r="Y47" s="101"/>
      <c r="Z47" s="101"/>
      <c r="AA47" s="101"/>
      <c r="AB47" s="131">
        <v>5.7000000000000002E-2</v>
      </c>
      <c r="AC47" s="131">
        <v>0</v>
      </c>
      <c r="AD47" s="131">
        <v>0</v>
      </c>
      <c r="AE47" s="131">
        <v>5.7000000000000002E-2</v>
      </c>
      <c r="AF47" s="131">
        <v>0</v>
      </c>
      <c r="AG47" s="131">
        <v>0</v>
      </c>
      <c r="AH47" s="131">
        <v>0</v>
      </c>
      <c r="AI47" s="131">
        <v>0</v>
      </c>
      <c r="AJ47" s="132">
        <v>5.0624380000000002</v>
      </c>
      <c r="AK47" s="10" t="s">
        <v>329</v>
      </c>
      <c r="AL47" s="10" t="s">
        <v>108</v>
      </c>
      <c r="AM47" s="101"/>
      <c r="AN47" s="101"/>
      <c r="AO47" s="101"/>
      <c r="AP47" s="101"/>
      <c r="AQ47" s="101" t="s">
        <v>338</v>
      </c>
      <c r="AR47" s="101">
        <v>5.7000000000000002E-2</v>
      </c>
      <c r="AS47" s="101" t="s">
        <v>316</v>
      </c>
      <c r="AT47" s="101"/>
      <c r="AU47" s="101"/>
      <c r="AV47" s="101"/>
      <c r="AW47" s="105"/>
      <c r="AX47" s="101"/>
      <c r="AY47" s="101"/>
      <c r="AZ47" s="101"/>
      <c r="BA47" s="101"/>
      <c r="BB47" s="101"/>
      <c r="BC47" s="101" t="s">
        <v>129</v>
      </c>
      <c r="BD47" s="101"/>
      <c r="BE47" s="101"/>
      <c r="BF47" s="10" t="s">
        <v>330</v>
      </c>
      <c r="BG47" s="133">
        <v>752.46513549999997</v>
      </c>
      <c r="BH47" s="133">
        <v>2.7388080000000001</v>
      </c>
      <c r="BI47" s="10" t="s">
        <v>248</v>
      </c>
      <c r="BJ47" s="133">
        <v>3.2559082099999999</v>
      </c>
      <c r="BK47" s="101"/>
      <c r="BL47" s="101"/>
      <c r="BM47" s="101"/>
      <c r="BN47" s="101" t="s">
        <v>205</v>
      </c>
      <c r="BO47" s="102">
        <v>94</v>
      </c>
    </row>
    <row r="48" spans="1:67" ht="15.75" x14ac:dyDescent="0.25">
      <c r="A48" s="134"/>
      <c r="B48" s="135"/>
      <c r="C48" s="83" t="s">
        <v>339</v>
      </c>
      <c r="D48" s="135">
        <v>3121</v>
      </c>
      <c r="E48" s="135" t="s">
        <v>340</v>
      </c>
      <c r="F48" s="135">
        <v>16880</v>
      </c>
      <c r="G48" s="136"/>
      <c r="H48" s="135"/>
      <c r="I48" s="135"/>
      <c r="J48" s="137"/>
      <c r="K48" s="135"/>
      <c r="L48" s="135"/>
      <c r="M48" s="135"/>
      <c r="N48" s="135"/>
      <c r="O48" s="135"/>
      <c r="P48" s="135"/>
      <c r="Q48" s="135"/>
      <c r="R48" s="135"/>
      <c r="S48" s="135"/>
      <c r="T48" s="135"/>
      <c r="U48" s="135"/>
      <c r="V48" s="135"/>
      <c r="W48" s="135"/>
      <c r="X48" s="135" t="s">
        <v>168</v>
      </c>
      <c r="Y48" s="135"/>
      <c r="Z48" s="135"/>
      <c r="AA48" s="135"/>
      <c r="AB48" s="137"/>
      <c r="AC48" s="137">
        <v>0</v>
      </c>
      <c r="AD48" s="137">
        <v>0</v>
      </c>
      <c r="AE48" s="137">
        <v>7.92</v>
      </c>
      <c r="AF48" s="137">
        <v>0</v>
      </c>
      <c r="AG48" s="137">
        <v>0</v>
      </c>
      <c r="AH48" s="137">
        <v>0</v>
      </c>
      <c r="AI48" s="137">
        <v>64.999677000000005</v>
      </c>
      <c r="AJ48" s="136"/>
      <c r="AK48" s="135"/>
      <c r="AL48" s="135"/>
      <c r="AM48" s="135"/>
      <c r="AN48" s="135"/>
      <c r="AO48" s="135" t="s">
        <v>152</v>
      </c>
      <c r="AP48" s="135"/>
      <c r="AQ48" s="135"/>
      <c r="AR48" s="135"/>
      <c r="AS48" s="135"/>
      <c r="AT48" s="135"/>
      <c r="AU48" s="135"/>
      <c r="AV48" s="135"/>
      <c r="AW48" s="136"/>
      <c r="AX48" s="135" t="s">
        <v>341</v>
      </c>
      <c r="AY48" s="135" t="s">
        <v>170</v>
      </c>
      <c r="AZ48" s="135" t="s">
        <v>230</v>
      </c>
      <c r="BA48" s="135" t="s">
        <v>342</v>
      </c>
      <c r="BB48" s="135" t="s">
        <v>91</v>
      </c>
      <c r="BC48" s="135" t="s">
        <v>247</v>
      </c>
      <c r="BD48" s="135" t="s">
        <v>173</v>
      </c>
      <c r="BE48" s="135" t="s">
        <v>174</v>
      </c>
      <c r="BF48" s="135" t="s">
        <v>343</v>
      </c>
      <c r="BG48" s="137">
        <v>1924</v>
      </c>
      <c r="BH48" s="137">
        <v>0.97131299999999998</v>
      </c>
      <c r="BI48" s="135" t="s">
        <v>344</v>
      </c>
      <c r="BJ48" s="137">
        <v>2.8947229999999999</v>
      </c>
      <c r="BK48" s="138"/>
      <c r="BL48" s="138"/>
      <c r="BM48" s="138"/>
      <c r="BN48" s="138"/>
      <c r="BO48" s="89">
        <v>17</v>
      </c>
    </row>
    <row r="49" spans="1:67" ht="63" x14ac:dyDescent="0.25">
      <c r="A49" s="106"/>
      <c r="B49" s="106"/>
      <c r="C49" s="107" t="s">
        <v>345</v>
      </c>
      <c r="D49" s="106">
        <v>3121</v>
      </c>
      <c r="E49" s="106" t="s">
        <v>340</v>
      </c>
      <c r="F49" s="106">
        <v>16880</v>
      </c>
      <c r="G49" s="108"/>
      <c r="H49" s="106">
        <v>50640160322</v>
      </c>
      <c r="I49" s="106">
        <v>50640200093</v>
      </c>
      <c r="J49" s="109">
        <v>4.0000000000000001E-3</v>
      </c>
      <c r="K49" s="112">
        <v>649575</v>
      </c>
      <c r="L49" s="112">
        <v>345037</v>
      </c>
      <c r="M49" s="106" t="s">
        <v>346</v>
      </c>
      <c r="N49" s="106" t="s">
        <v>99</v>
      </c>
      <c r="O49" s="106" t="s">
        <v>100</v>
      </c>
      <c r="P49" s="106" t="s">
        <v>101</v>
      </c>
      <c r="Q49" s="106"/>
      <c r="R49" s="413" t="s">
        <v>3940</v>
      </c>
      <c r="S49" s="106"/>
      <c r="T49" s="106" t="s">
        <v>347</v>
      </c>
      <c r="U49" s="106" t="s">
        <v>348</v>
      </c>
      <c r="V49" s="106" t="s">
        <v>105</v>
      </c>
      <c r="W49" s="106" t="s">
        <v>349</v>
      </c>
      <c r="X49" s="106"/>
      <c r="Y49" s="106"/>
      <c r="Z49" s="106"/>
      <c r="AA49" s="106"/>
      <c r="AB49" s="110">
        <v>4.0000000000000001E-3</v>
      </c>
      <c r="AC49" s="110">
        <v>0</v>
      </c>
      <c r="AD49" s="110">
        <v>0</v>
      </c>
      <c r="AE49" s="110">
        <v>4.0000000000000001E-3</v>
      </c>
      <c r="AF49" s="110">
        <v>0</v>
      </c>
      <c r="AG49" s="110">
        <v>0</v>
      </c>
      <c r="AH49" s="110">
        <v>0</v>
      </c>
      <c r="AI49" s="110">
        <v>0</v>
      </c>
      <c r="AJ49" s="111">
        <v>1.906541</v>
      </c>
      <c r="AK49" s="112" t="s">
        <v>350</v>
      </c>
      <c r="AL49" s="112" t="s">
        <v>351</v>
      </c>
      <c r="AM49" s="106"/>
      <c r="AN49" s="106"/>
      <c r="AO49" s="106"/>
      <c r="AP49" s="106"/>
      <c r="AQ49" s="106"/>
      <c r="AR49" s="106"/>
      <c r="AS49" s="106"/>
      <c r="AT49" s="106"/>
      <c r="AU49" s="106"/>
      <c r="AV49" s="106"/>
      <c r="AW49" s="113"/>
      <c r="AX49" s="106"/>
      <c r="AY49" s="106"/>
      <c r="AZ49" s="106"/>
      <c r="BA49" s="106"/>
      <c r="BB49" s="106"/>
      <c r="BC49" s="106" t="s">
        <v>129</v>
      </c>
      <c r="BD49" s="106"/>
      <c r="BE49" s="106"/>
      <c r="BF49" s="112" t="s">
        <v>343</v>
      </c>
      <c r="BG49" s="115">
        <v>1336.1176069999999</v>
      </c>
      <c r="BH49" s="115">
        <v>1.049706</v>
      </c>
      <c r="BI49" s="112" t="s">
        <v>344</v>
      </c>
      <c r="BJ49" s="115">
        <v>3.0680651160000001</v>
      </c>
      <c r="BK49" s="106"/>
      <c r="BL49" s="106"/>
      <c r="BM49" s="106"/>
      <c r="BN49" s="106" t="s">
        <v>131</v>
      </c>
      <c r="BO49" s="107">
        <v>17</v>
      </c>
    </row>
    <row r="50" spans="1:67" ht="15.75" x14ac:dyDescent="0.25">
      <c r="A50" s="134">
        <v>4</v>
      </c>
      <c r="B50" s="135"/>
      <c r="C50" s="83" t="s">
        <v>352</v>
      </c>
      <c r="D50" s="135">
        <v>3184</v>
      </c>
      <c r="E50" s="135" t="s">
        <v>353</v>
      </c>
      <c r="F50" s="135">
        <v>14400</v>
      </c>
      <c r="G50" s="136">
        <v>25.01</v>
      </c>
      <c r="H50" s="135"/>
      <c r="I50" s="135"/>
      <c r="J50" s="137"/>
      <c r="K50" s="135"/>
      <c r="L50" s="135"/>
      <c r="M50" s="135"/>
      <c r="N50" s="135"/>
      <c r="O50" s="135"/>
      <c r="P50" s="135"/>
      <c r="Q50" s="135"/>
      <c r="R50" s="135"/>
      <c r="S50" s="135"/>
      <c r="T50" s="135"/>
      <c r="U50" s="135"/>
      <c r="V50" s="135"/>
      <c r="W50" s="135"/>
      <c r="X50" s="135"/>
      <c r="Y50" s="135"/>
      <c r="Z50" s="135"/>
      <c r="AA50" s="135"/>
      <c r="AB50" s="137"/>
      <c r="AC50" s="137"/>
      <c r="AD50" s="137"/>
      <c r="AE50" s="137"/>
      <c r="AF50" s="137"/>
      <c r="AG50" s="137"/>
      <c r="AH50" s="137"/>
      <c r="AI50" s="137"/>
      <c r="AJ50" s="136"/>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7"/>
      <c r="BH50" s="137"/>
      <c r="BI50" s="135"/>
      <c r="BJ50" s="137"/>
      <c r="BK50" s="135"/>
      <c r="BL50" s="135"/>
      <c r="BM50" s="135"/>
      <c r="BN50" s="141"/>
      <c r="BO50" s="89">
        <v>148</v>
      </c>
    </row>
    <row r="51" spans="1:67" ht="63" x14ac:dyDescent="0.25">
      <c r="A51" s="90"/>
      <c r="B51" s="90"/>
      <c r="C51" s="91" t="s">
        <v>354</v>
      </c>
      <c r="D51" s="90" t="s">
        <v>355</v>
      </c>
      <c r="E51" s="90" t="s">
        <v>353</v>
      </c>
      <c r="F51" s="90">
        <v>14400</v>
      </c>
      <c r="G51" s="92"/>
      <c r="H51" s="90" t="s">
        <v>356</v>
      </c>
      <c r="I51" s="90">
        <v>50720070059</v>
      </c>
      <c r="J51" s="93">
        <v>1.325</v>
      </c>
      <c r="K51" s="127">
        <v>638506</v>
      </c>
      <c r="L51" s="127">
        <v>335214</v>
      </c>
      <c r="M51" s="90" t="s">
        <v>357</v>
      </c>
      <c r="N51" s="90" t="s">
        <v>99</v>
      </c>
      <c r="O51" s="90" t="s">
        <v>100</v>
      </c>
      <c r="P51" s="90" t="s">
        <v>101</v>
      </c>
      <c r="Q51" s="90"/>
      <c r="R51" s="413" t="s">
        <v>3940</v>
      </c>
      <c r="S51" s="90"/>
      <c r="T51" s="90" t="s">
        <v>358</v>
      </c>
      <c r="U51" s="90" t="s">
        <v>359</v>
      </c>
      <c r="V51" s="90" t="s">
        <v>105</v>
      </c>
      <c r="W51" s="90" t="s">
        <v>360</v>
      </c>
      <c r="X51" s="90"/>
      <c r="Y51" s="90"/>
      <c r="Z51" s="90"/>
      <c r="AA51" s="90"/>
      <c r="AB51" s="128">
        <v>1.325</v>
      </c>
      <c r="AC51" s="128">
        <v>0.83499999999999996</v>
      </c>
      <c r="AD51" s="128">
        <v>0.27</v>
      </c>
      <c r="AE51" s="128">
        <v>0</v>
      </c>
      <c r="AF51" s="128">
        <v>0</v>
      </c>
      <c r="AG51" s="128">
        <v>0</v>
      </c>
      <c r="AH51" s="128">
        <v>0</v>
      </c>
      <c r="AI51" s="128">
        <v>0.22</v>
      </c>
      <c r="AJ51" s="129">
        <v>1.1738729999999999</v>
      </c>
      <c r="AK51" s="127" t="s">
        <v>361</v>
      </c>
      <c r="AL51" s="127" t="s">
        <v>108</v>
      </c>
      <c r="AM51" s="90"/>
      <c r="AN51" s="90" t="s">
        <v>362</v>
      </c>
      <c r="AO51" s="90"/>
      <c r="AP51" s="90"/>
      <c r="AQ51" s="90"/>
      <c r="AR51" s="90"/>
      <c r="AS51" s="90"/>
      <c r="AT51" s="90"/>
      <c r="AU51" s="90"/>
      <c r="AV51" s="90"/>
      <c r="AW51" s="94"/>
      <c r="AX51" s="90"/>
      <c r="AY51" s="90"/>
      <c r="AZ51" s="95"/>
      <c r="BA51" s="90"/>
      <c r="BB51" s="90"/>
      <c r="BC51" s="90" t="s">
        <v>111</v>
      </c>
      <c r="BD51" s="90"/>
      <c r="BE51" s="90"/>
      <c r="BF51" s="127" t="s">
        <v>363</v>
      </c>
      <c r="BG51" s="130">
        <v>47.914809630000001</v>
      </c>
      <c r="BH51" s="130">
        <v>7.6388999999999999E-2</v>
      </c>
      <c r="BI51" s="127" t="s">
        <v>364</v>
      </c>
      <c r="BJ51" s="130">
        <v>1.6587985810000001</v>
      </c>
      <c r="BK51" s="90"/>
      <c r="BL51" s="90"/>
      <c r="BM51" s="90"/>
      <c r="BN51" s="90" t="s">
        <v>365</v>
      </c>
      <c r="BO51" s="91">
        <v>148</v>
      </c>
    </row>
    <row r="52" spans="1:67" ht="63" x14ac:dyDescent="0.25">
      <c r="A52" s="134">
        <v>5</v>
      </c>
      <c r="B52" s="135"/>
      <c r="C52" s="83" t="s">
        <v>366</v>
      </c>
      <c r="D52" s="135">
        <v>3138</v>
      </c>
      <c r="E52" s="135" t="s">
        <v>367</v>
      </c>
      <c r="F52" s="135"/>
      <c r="G52" s="136">
        <v>5.15</v>
      </c>
      <c r="H52" s="135"/>
      <c r="I52" s="135"/>
      <c r="J52" s="137"/>
      <c r="K52" s="135"/>
      <c r="L52" s="135"/>
      <c r="M52" s="135"/>
      <c r="N52" s="135"/>
      <c r="O52" s="135"/>
      <c r="P52" s="135"/>
      <c r="Q52" s="135"/>
      <c r="R52" s="135"/>
      <c r="S52" s="135"/>
      <c r="T52" s="135"/>
      <c r="U52" s="135"/>
      <c r="V52" s="135"/>
      <c r="W52" s="135"/>
      <c r="X52" s="135" t="s">
        <v>168</v>
      </c>
      <c r="Y52" s="135"/>
      <c r="Z52" s="135"/>
      <c r="AA52" s="135"/>
      <c r="AB52" s="137"/>
      <c r="AC52" s="137"/>
      <c r="AD52" s="137"/>
      <c r="AE52" s="137"/>
      <c r="AF52" s="137"/>
      <c r="AG52" s="137"/>
      <c r="AH52" s="137"/>
      <c r="AI52" s="137"/>
      <c r="AJ52" s="136"/>
      <c r="AK52" s="135"/>
      <c r="AL52" s="135"/>
      <c r="AM52" s="135"/>
      <c r="AN52" s="135"/>
      <c r="AO52" s="135"/>
      <c r="AP52" s="135"/>
      <c r="AQ52" s="135" t="s">
        <v>368</v>
      </c>
      <c r="AR52" s="135">
        <v>109.68</v>
      </c>
      <c r="AS52" s="135" t="s">
        <v>369</v>
      </c>
      <c r="AT52" s="135"/>
      <c r="AU52" s="135"/>
      <c r="AV52" s="135"/>
      <c r="AW52" s="135"/>
      <c r="AX52" s="135" t="s">
        <v>370</v>
      </c>
      <c r="AY52" s="135" t="s">
        <v>170</v>
      </c>
      <c r="AZ52" s="135" t="s">
        <v>371</v>
      </c>
      <c r="BA52" s="135" t="s">
        <v>372</v>
      </c>
      <c r="BB52" s="135" t="s">
        <v>172</v>
      </c>
      <c r="BC52" s="135" t="s">
        <v>92</v>
      </c>
      <c r="BD52" s="135" t="s">
        <v>373</v>
      </c>
      <c r="BE52" s="135" t="s">
        <v>374</v>
      </c>
      <c r="BF52" s="135"/>
      <c r="BG52" s="137"/>
      <c r="BH52" s="137"/>
      <c r="BI52" s="135"/>
      <c r="BJ52" s="137"/>
      <c r="BK52" s="135"/>
      <c r="BL52" s="135"/>
      <c r="BM52" s="135"/>
      <c r="BN52" s="141"/>
      <c r="BO52" s="89">
        <v>116</v>
      </c>
    </row>
    <row r="53" spans="1:67" ht="78.75" x14ac:dyDescent="0.25">
      <c r="A53" s="90"/>
      <c r="B53" s="90"/>
      <c r="C53" s="91" t="s">
        <v>375</v>
      </c>
      <c r="D53" s="90">
        <v>3138</v>
      </c>
      <c r="E53" s="90" t="s">
        <v>367</v>
      </c>
      <c r="F53" s="90" t="s">
        <v>376</v>
      </c>
      <c r="G53" s="92"/>
      <c r="H53" s="90" t="s">
        <v>377</v>
      </c>
      <c r="I53" s="90">
        <v>50680010069</v>
      </c>
      <c r="J53" s="93">
        <v>5.1459999999999999</v>
      </c>
      <c r="K53" s="127">
        <v>678917</v>
      </c>
      <c r="L53" s="127">
        <v>343611</v>
      </c>
      <c r="M53" s="90" t="s">
        <v>378</v>
      </c>
      <c r="N53" s="90" t="s">
        <v>326</v>
      </c>
      <c r="O53" s="90" t="s">
        <v>100</v>
      </c>
      <c r="P53" s="90" t="s">
        <v>101</v>
      </c>
      <c r="Q53" s="90"/>
      <c r="R53" s="413" t="s">
        <v>3940</v>
      </c>
      <c r="S53" s="90"/>
      <c r="T53" s="90" t="s">
        <v>358</v>
      </c>
      <c r="U53" s="90" t="s">
        <v>359</v>
      </c>
      <c r="V53" s="90" t="s">
        <v>379</v>
      </c>
      <c r="W53" s="90" t="s">
        <v>380</v>
      </c>
      <c r="X53" s="90"/>
      <c r="Y53" s="90"/>
      <c r="Z53" s="90"/>
      <c r="AA53" s="90"/>
      <c r="AB53" s="128">
        <v>5.1459999999999999</v>
      </c>
      <c r="AC53" s="128">
        <v>0</v>
      </c>
      <c r="AD53" s="128">
        <v>0</v>
      </c>
      <c r="AE53" s="128">
        <v>5.1459999999999999</v>
      </c>
      <c r="AF53" s="128">
        <v>0</v>
      </c>
      <c r="AG53" s="128">
        <v>0</v>
      </c>
      <c r="AH53" s="128">
        <v>0</v>
      </c>
      <c r="AI53" s="128">
        <v>0</v>
      </c>
      <c r="AJ53" s="129">
        <v>4.182963</v>
      </c>
      <c r="AK53" s="127" t="s">
        <v>381</v>
      </c>
      <c r="AL53" s="127" t="s">
        <v>108</v>
      </c>
      <c r="AM53" s="90"/>
      <c r="AN53" s="90" t="s">
        <v>382</v>
      </c>
      <c r="AO53" s="90"/>
      <c r="AP53" s="90"/>
      <c r="AQ53" s="90" t="s">
        <v>383</v>
      </c>
      <c r="AR53" s="90" t="s">
        <v>384</v>
      </c>
      <c r="AS53" s="90" t="s">
        <v>369</v>
      </c>
      <c r="AT53" s="90"/>
      <c r="AU53" s="90"/>
      <c r="AV53" s="90"/>
      <c r="AW53" s="94"/>
      <c r="AX53" s="90"/>
      <c r="AY53" s="90"/>
      <c r="AZ53" s="90"/>
      <c r="BA53" s="90"/>
      <c r="BB53" s="90"/>
      <c r="BC53" s="90" t="s">
        <v>129</v>
      </c>
      <c r="BD53" s="90"/>
      <c r="BE53" s="90"/>
      <c r="BF53" s="127" t="s">
        <v>385</v>
      </c>
      <c r="BG53" s="130">
        <v>0</v>
      </c>
      <c r="BH53" s="130">
        <v>0.72620600000000002</v>
      </c>
      <c r="BI53" s="127" t="s">
        <v>386</v>
      </c>
      <c r="BJ53" s="130">
        <v>2.2596960039999998</v>
      </c>
      <c r="BK53" s="90"/>
      <c r="BL53" s="90"/>
      <c r="BM53" s="90"/>
      <c r="BN53" s="90" t="s">
        <v>387</v>
      </c>
      <c r="BO53" s="91">
        <v>116</v>
      </c>
    </row>
    <row r="54" spans="1:67" ht="78.75" x14ac:dyDescent="0.25">
      <c r="A54" s="134">
        <v>6</v>
      </c>
      <c r="B54" s="135"/>
      <c r="C54" s="83" t="s">
        <v>388</v>
      </c>
      <c r="D54" s="135">
        <v>3434</v>
      </c>
      <c r="E54" s="135" t="s">
        <v>389</v>
      </c>
      <c r="F54" s="135">
        <v>16825</v>
      </c>
      <c r="G54" s="136"/>
      <c r="H54" s="135"/>
      <c r="I54" s="135"/>
      <c r="J54" s="137"/>
      <c r="K54" s="135"/>
      <c r="L54" s="135"/>
      <c r="M54" s="135"/>
      <c r="N54" s="135"/>
      <c r="O54" s="135"/>
      <c r="P54" s="135"/>
      <c r="Q54" s="135"/>
      <c r="R54" s="135"/>
      <c r="S54" s="135"/>
      <c r="T54" s="135"/>
      <c r="U54" s="135"/>
      <c r="V54" s="135"/>
      <c r="W54" s="135"/>
      <c r="X54" s="135" t="s">
        <v>168</v>
      </c>
      <c r="Y54" s="135"/>
      <c r="Z54" s="135"/>
      <c r="AA54" s="135"/>
      <c r="AB54" s="137"/>
      <c r="AC54" s="137"/>
      <c r="AD54" s="137"/>
      <c r="AE54" s="137"/>
      <c r="AF54" s="137"/>
      <c r="AG54" s="137"/>
      <c r="AH54" s="137"/>
      <c r="AI54" s="137"/>
      <c r="AJ54" s="136"/>
      <c r="AK54" s="135"/>
      <c r="AL54" s="135"/>
      <c r="AM54" s="135"/>
      <c r="AN54" s="135"/>
      <c r="AO54" s="135"/>
      <c r="AP54" s="135" t="s">
        <v>390</v>
      </c>
      <c r="AQ54" s="135" t="s">
        <v>391</v>
      </c>
      <c r="AR54" s="135">
        <v>493.06</v>
      </c>
      <c r="AS54" s="135" t="s">
        <v>392</v>
      </c>
      <c r="AT54" s="135"/>
      <c r="AU54" s="135"/>
      <c r="AV54" s="135"/>
      <c r="AW54" s="135"/>
      <c r="AX54" s="135" t="s">
        <v>393</v>
      </c>
      <c r="AY54" s="135" t="s">
        <v>170</v>
      </c>
      <c r="AZ54" s="135" t="s">
        <v>394</v>
      </c>
      <c r="BA54" s="135" t="s">
        <v>395</v>
      </c>
      <c r="BB54" s="135" t="s">
        <v>172</v>
      </c>
      <c r="BC54" s="135" t="s">
        <v>92</v>
      </c>
      <c r="BD54" s="135" t="s">
        <v>173</v>
      </c>
      <c r="BE54" s="135" t="s">
        <v>174</v>
      </c>
      <c r="BF54" s="135"/>
      <c r="BG54" s="137"/>
      <c r="BH54" s="137"/>
      <c r="BI54" s="135"/>
      <c r="BJ54" s="137"/>
      <c r="BK54" s="135"/>
      <c r="BL54" s="135"/>
      <c r="BM54" s="135"/>
      <c r="BN54" s="141"/>
      <c r="BO54" s="89">
        <v>85</v>
      </c>
    </row>
    <row r="55" spans="1:67" ht="110.25" x14ac:dyDescent="0.25">
      <c r="A55" s="96"/>
      <c r="B55" s="96"/>
      <c r="C55" s="97" t="s">
        <v>396</v>
      </c>
      <c r="D55" s="96" t="s">
        <v>397</v>
      </c>
      <c r="E55" s="96" t="s">
        <v>389</v>
      </c>
      <c r="F55" s="96" t="s">
        <v>398</v>
      </c>
      <c r="G55" s="98"/>
      <c r="H55" s="96" t="s">
        <v>399</v>
      </c>
      <c r="I55" s="96">
        <v>70440040022</v>
      </c>
      <c r="J55" s="99">
        <v>15.959</v>
      </c>
      <c r="K55" s="123">
        <v>658515</v>
      </c>
      <c r="L55" s="123">
        <v>294555</v>
      </c>
      <c r="M55" s="96" t="s">
        <v>400</v>
      </c>
      <c r="N55" s="96" t="s">
        <v>326</v>
      </c>
      <c r="O55" s="96" t="s">
        <v>145</v>
      </c>
      <c r="P55" s="96" t="s">
        <v>146</v>
      </c>
      <c r="Q55" s="96"/>
      <c r="R55" s="413" t="s">
        <v>3940</v>
      </c>
      <c r="S55" s="96"/>
      <c r="T55" s="96" t="s">
        <v>401</v>
      </c>
      <c r="U55" s="96" t="s">
        <v>402</v>
      </c>
      <c r="V55" s="96" t="s">
        <v>105</v>
      </c>
      <c r="W55" s="96" t="s">
        <v>403</v>
      </c>
      <c r="X55" s="96" t="s">
        <v>168</v>
      </c>
      <c r="Y55" s="96"/>
      <c r="Z55" s="96"/>
      <c r="AA55" s="96"/>
      <c r="AB55" s="121">
        <v>15.959</v>
      </c>
      <c r="AC55" s="121">
        <v>0.78500000000000003</v>
      </c>
      <c r="AD55" s="121">
        <v>0.154</v>
      </c>
      <c r="AE55" s="121">
        <v>12.007999999999999</v>
      </c>
      <c r="AF55" s="121">
        <v>0</v>
      </c>
      <c r="AG55" s="121">
        <v>1.2829999999999999</v>
      </c>
      <c r="AH55" s="121">
        <v>0</v>
      </c>
      <c r="AI55" s="121">
        <v>1.7290000000000001</v>
      </c>
      <c r="AJ55" s="122">
        <v>2.2261570000000002</v>
      </c>
      <c r="AK55" s="123" t="s">
        <v>404</v>
      </c>
      <c r="AL55" s="123" t="s">
        <v>108</v>
      </c>
      <c r="AM55" s="96"/>
      <c r="AN55" s="96" t="s">
        <v>405</v>
      </c>
      <c r="AO55" s="96" t="s">
        <v>406</v>
      </c>
      <c r="AP55" s="96" t="s">
        <v>390</v>
      </c>
      <c r="AQ55" s="96" t="s">
        <v>407</v>
      </c>
      <c r="AR55" s="96" t="s">
        <v>408</v>
      </c>
      <c r="AS55" s="96" t="s">
        <v>392</v>
      </c>
      <c r="AT55" s="96" t="s">
        <v>406</v>
      </c>
      <c r="AU55" s="96" t="s">
        <v>409</v>
      </c>
      <c r="AV55" s="96"/>
      <c r="AW55" s="100"/>
      <c r="AX55" s="96"/>
      <c r="AY55" s="96"/>
      <c r="AZ55" s="96"/>
      <c r="BA55" s="96"/>
      <c r="BB55" s="96"/>
      <c r="BC55" s="96" t="s">
        <v>129</v>
      </c>
      <c r="BD55" s="96"/>
      <c r="BE55" s="96"/>
      <c r="BF55" s="123" t="s">
        <v>410</v>
      </c>
      <c r="BG55" s="125">
        <v>53.358818229999997</v>
      </c>
      <c r="BH55" s="125">
        <v>0.93522700000000003</v>
      </c>
      <c r="BI55" s="123" t="s">
        <v>411</v>
      </c>
      <c r="BJ55" s="125">
        <v>2.4721072849999999</v>
      </c>
      <c r="BK55" s="96"/>
      <c r="BL55" s="96"/>
      <c r="BM55" s="96"/>
      <c r="BN55" s="96" t="s">
        <v>412</v>
      </c>
      <c r="BO55" s="97">
        <v>85</v>
      </c>
    </row>
    <row r="56" spans="1:67" ht="31.5" x14ac:dyDescent="0.25">
      <c r="A56" s="134">
        <v>7</v>
      </c>
      <c r="B56" s="135"/>
      <c r="C56" s="83" t="s">
        <v>413</v>
      </c>
      <c r="D56" s="135" t="s">
        <v>414</v>
      </c>
      <c r="E56" s="135" t="s">
        <v>415</v>
      </c>
      <c r="F56" s="135">
        <v>15475</v>
      </c>
      <c r="G56" s="136"/>
      <c r="H56" s="135"/>
      <c r="I56" s="135"/>
      <c r="J56" s="137"/>
      <c r="K56" s="135"/>
      <c r="L56" s="135"/>
      <c r="M56" s="135"/>
      <c r="N56" s="135"/>
      <c r="O56" s="135"/>
      <c r="P56" s="135"/>
      <c r="Q56" s="135"/>
      <c r="R56" s="135"/>
      <c r="S56" s="135"/>
      <c r="T56" s="135"/>
      <c r="U56" s="135"/>
      <c r="V56" s="135"/>
      <c r="W56" s="135"/>
      <c r="X56" s="135" t="s">
        <v>168</v>
      </c>
      <c r="Y56" s="135" t="s">
        <v>86</v>
      </c>
      <c r="Z56" s="135" t="s">
        <v>416</v>
      </c>
      <c r="AA56" s="135" t="s">
        <v>187</v>
      </c>
      <c r="AB56" s="137"/>
      <c r="AC56" s="137"/>
      <c r="AD56" s="137"/>
      <c r="AE56" s="137"/>
      <c r="AF56" s="137"/>
      <c r="AG56" s="137"/>
      <c r="AH56" s="137"/>
      <c r="AI56" s="137"/>
      <c r="AJ56" s="136"/>
      <c r="AK56" s="135"/>
      <c r="AL56" s="135"/>
      <c r="AM56" s="135"/>
      <c r="AN56" s="135"/>
      <c r="AO56" s="135"/>
      <c r="AP56" s="135"/>
      <c r="AQ56" s="135"/>
      <c r="AR56" s="135"/>
      <c r="AS56" s="135"/>
      <c r="AT56" s="135"/>
      <c r="AU56" s="135"/>
      <c r="AV56" s="135"/>
      <c r="AW56" s="135"/>
      <c r="AX56" s="135" t="s">
        <v>417</v>
      </c>
      <c r="AY56" s="135" t="s">
        <v>88</v>
      </c>
      <c r="AZ56" s="135" t="s">
        <v>418</v>
      </c>
      <c r="BA56" s="135" t="s">
        <v>419</v>
      </c>
      <c r="BB56" s="135" t="s">
        <v>420</v>
      </c>
      <c r="BC56" s="135" t="s">
        <v>92</v>
      </c>
      <c r="BD56" s="135" t="s">
        <v>421</v>
      </c>
      <c r="BE56" s="135" t="s">
        <v>422</v>
      </c>
      <c r="BF56" s="135"/>
      <c r="BG56" s="137"/>
      <c r="BH56" s="137"/>
      <c r="BI56" s="135"/>
      <c r="BJ56" s="137"/>
      <c r="BK56" s="135"/>
      <c r="BL56" s="135"/>
      <c r="BM56" s="135"/>
      <c r="BN56" s="141"/>
      <c r="BO56" s="89">
        <v>18</v>
      </c>
    </row>
    <row r="57" spans="1:67" ht="63" x14ac:dyDescent="0.25">
      <c r="A57" s="90"/>
      <c r="B57" s="90"/>
      <c r="C57" s="91" t="s">
        <v>423</v>
      </c>
      <c r="D57" s="90" t="s">
        <v>424</v>
      </c>
      <c r="E57" s="90" t="s">
        <v>415</v>
      </c>
      <c r="F57" s="90">
        <v>15475</v>
      </c>
      <c r="G57" s="92"/>
      <c r="H57" s="90" t="s">
        <v>425</v>
      </c>
      <c r="I57" s="90">
        <v>70500070014</v>
      </c>
      <c r="J57" s="93">
        <v>8.0000000000000002E-3</v>
      </c>
      <c r="K57" s="127">
        <v>645528</v>
      </c>
      <c r="L57" s="127">
        <v>315772</v>
      </c>
      <c r="M57" s="90" t="s">
        <v>426</v>
      </c>
      <c r="N57" s="90" t="s">
        <v>326</v>
      </c>
      <c r="O57" s="90" t="s">
        <v>100</v>
      </c>
      <c r="P57" s="90" t="s">
        <v>101</v>
      </c>
      <c r="Q57" s="90"/>
      <c r="R57" s="413" t="s">
        <v>3940</v>
      </c>
      <c r="S57" s="90"/>
      <c r="T57" s="90" t="s">
        <v>427</v>
      </c>
      <c r="U57" s="90" t="s">
        <v>428</v>
      </c>
      <c r="V57" s="90" t="s">
        <v>105</v>
      </c>
      <c r="W57" s="90"/>
      <c r="X57" s="90"/>
      <c r="Y57" s="90"/>
      <c r="Z57" s="90"/>
      <c r="AA57" s="90"/>
      <c r="AB57" s="128">
        <v>8.0000000000000002E-3</v>
      </c>
      <c r="AC57" s="128">
        <v>0</v>
      </c>
      <c r="AD57" s="128">
        <v>0</v>
      </c>
      <c r="AE57" s="128">
        <v>8.0000000000000002E-3</v>
      </c>
      <c r="AF57" s="128">
        <v>0</v>
      </c>
      <c r="AG57" s="128">
        <v>0</v>
      </c>
      <c r="AH57" s="128">
        <v>0</v>
      </c>
      <c r="AI57" s="128">
        <v>0</v>
      </c>
      <c r="AJ57" s="129">
        <v>1.9678629999999999</v>
      </c>
      <c r="AK57" s="127" t="s">
        <v>429</v>
      </c>
      <c r="AL57" s="127" t="s">
        <v>108</v>
      </c>
      <c r="AM57" s="90"/>
      <c r="AN57" s="90"/>
      <c r="AO57" s="90"/>
      <c r="AP57" s="90"/>
      <c r="AQ57" s="90"/>
      <c r="AR57" s="90"/>
      <c r="AS57" s="90"/>
      <c r="AT57" s="90"/>
      <c r="AU57" s="90" t="s">
        <v>409</v>
      </c>
      <c r="AV57" s="90"/>
      <c r="AW57" s="94"/>
      <c r="AX57" s="90"/>
      <c r="AY57" s="90"/>
      <c r="AZ57" s="95"/>
      <c r="BA57" s="90"/>
      <c r="BB57" s="90"/>
      <c r="BC57" s="90" t="s">
        <v>129</v>
      </c>
      <c r="BD57" s="90"/>
      <c r="BE57" s="90"/>
      <c r="BF57" s="127" t="s">
        <v>430</v>
      </c>
      <c r="BG57" s="130">
        <v>1213.709697</v>
      </c>
      <c r="BH57" s="130">
        <v>1.4414579999999999</v>
      </c>
      <c r="BI57" s="127" t="s">
        <v>431</v>
      </c>
      <c r="BJ57" s="130">
        <v>2.3780804170000001</v>
      </c>
      <c r="BK57" s="90"/>
      <c r="BL57" s="90"/>
      <c r="BM57" s="90"/>
      <c r="BN57" s="90" t="s">
        <v>131</v>
      </c>
      <c r="BO57" s="91">
        <v>18</v>
      </c>
    </row>
    <row r="58" spans="1:67" ht="63" x14ac:dyDescent="0.25">
      <c r="A58" s="96"/>
      <c r="B58" s="96"/>
      <c r="C58" s="97" t="s">
        <v>423</v>
      </c>
      <c r="D58" s="96" t="s">
        <v>424</v>
      </c>
      <c r="E58" s="96" t="s">
        <v>415</v>
      </c>
      <c r="F58" s="96" t="s">
        <v>432</v>
      </c>
      <c r="G58" s="98"/>
      <c r="H58" s="96" t="s">
        <v>433</v>
      </c>
      <c r="I58" s="96">
        <v>70500070021</v>
      </c>
      <c r="J58" s="99">
        <v>3.3000000000000002E-2</v>
      </c>
      <c r="K58" s="123">
        <v>646899</v>
      </c>
      <c r="L58" s="123">
        <v>316338</v>
      </c>
      <c r="M58" s="96" t="s">
        <v>426</v>
      </c>
      <c r="N58" s="96" t="s">
        <v>326</v>
      </c>
      <c r="O58" s="96" t="s">
        <v>145</v>
      </c>
      <c r="P58" s="96" t="s">
        <v>146</v>
      </c>
      <c r="Q58" s="96"/>
      <c r="R58" s="413" t="s">
        <v>3940</v>
      </c>
      <c r="S58" s="96"/>
      <c r="T58" s="96" t="s">
        <v>427</v>
      </c>
      <c r="U58" s="96" t="s">
        <v>428</v>
      </c>
      <c r="V58" s="96" t="s">
        <v>105</v>
      </c>
      <c r="W58" s="96" t="s">
        <v>183</v>
      </c>
      <c r="X58" s="96"/>
      <c r="Y58" s="96"/>
      <c r="Z58" s="96"/>
      <c r="AA58" s="96"/>
      <c r="AB58" s="121">
        <v>3.3000000000000002E-2</v>
      </c>
      <c r="AC58" s="121">
        <v>0</v>
      </c>
      <c r="AD58" s="121">
        <v>0</v>
      </c>
      <c r="AE58" s="121">
        <v>3.3000000000000002E-2</v>
      </c>
      <c r="AF58" s="121">
        <v>0</v>
      </c>
      <c r="AG58" s="121">
        <v>0</v>
      </c>
      <c r="AH58" s="121">
        <v>0</v>
      </c>
      <c r="AI58" s="121">
        <v>0</v>
      </c>
      <c r="AJ58" s="122">
        <v>2.8147709999999999</v>
      </c>
      <c r="AK58" s="123" t="s">
        <v>430</v>
      </c>
      <c r="AL58" s="123" t="s">
        <v>351</v>
      </c>
      <c r="AM58" s="96"/>
      <c r="AN58" s="96" t="s">
        <v>434</v>
      </c>
      <c r="AO58" s="96"/>
      <c r="AP58" s="96"/>
      <c r="AQ58" s="96"/>
      <c r="AR58" s="96"/>
      <c r="AS58" s="96"/>
      <c r="AT58" s="96"/>
      <c r="AU58" s="96"/>
      <c r="AV58" s="96"/>
      <c r="AW58" s="100"/>
      <c r="AX58" s="96"/>
      <c r="AY58" s="96"/>
      <c r="AZ58" s="96"/>
      <c r="BA58" s="96"/>
      <c r="BB58" s="96"/>
      <c r="BC58" s="96" t="s">
        <v>129</v>
      </c>
      <c r="BD58" s="96"/>
      <c r="BE58" s="96"/>
      <c r="BF58" s="123" t="s">
        <v>430</v>
      </c>
      <c r="BG58" s="125">
        <v>1858.6551569999999</v>
      </c>
      <c r="BH58" s="125">
        <v>6.4122999999999999E-2</v>
      </c>
      <c r="BI58" s="123" t="s">
        <v>431</v>
      </c>
      <c r="BJ58" s="125">
        <v>1.5392576170000001</v>
      </c>
      <c r="BK58" s="96"/>
      <c r="BL58" s="96"/>
      <c r="BM58" s="96"/>
      <c r="BN58" s="96" t="s">
        <v>131</v>
      </c>
      <c r="BO58" s="97">
        <v>18</v>
      </c>
    </row>
    <row r="59" spans="1:67" ht="126" x14ac:dyDescent="0.25">
      <c r="A59" s="96"/>
      <c r="B59" s="96"/>
      <c r="C59" s="97" t="s">
        <v>423</v>
      </c>
      <c r="D59" s="96" t="s">
        <v>424</v>
      </c>
      <c r="E59" s="96" t="s">
        <v>415</v>
      </c>
      <c r="F59" s="96" t="s">
        <v>432</v>
      </c>
      <c r="G59" s="98"/>
      <c r="H59" s="96" t="s">
        <v>435</v>
      </c>
      <c r="I59" s="96">
        <v>70500070046</v>
      </c>
      <c r="J59" s="99">
        <v>40.715000000000003</v>
      </c>
      <c r="K59" s="123">
        <v>646174</v>
      </c>
      <c r="L59" s="123">
        <v>315584</v>
      </c>
      <c r="M59" s="96" t="s">
        <v>426</v>
      </c>
      <c r="N59" s="96" t="s">
        <v>326</v>
      </c>
      <c r="O59" s="96" t="s">
        <v>100</v>
      </c>
      <c r="P59" s="96" t="s">
        <v>101</v>
      </c>
      <c r="Q59" s="96"/>
      <c r="R59" s="413" t="s">
        <v>3940</v>
      </c>
      <c r="S59" s="96"/>
      <c r="T59" s="96" t="s">
        <v>436</v>
      </c>
      <c r="U59" s="96" t="s">
        <v>402</v>
      </c>
      <c r="V59" s="96" t="s">
        <v>105</v>
      </c>
      <c r="W59" s="96" t="s">
        <v>437</v>
      </c>
      <c r="X59" s="96"/>
      <c r="Y59" s="96"/>
      <c r="Z59" s="96"/>
      <c r="AA59" s="96"/>
      <c r="AB59" s="121">
        <v>40.715000000000003</v>
      </c>
      <c r="AC59" s="121">
        <v>13.231</v>
      </c>
      <c r="AD59" s="121">
        <v>7.875</v>
      </c>
      <c r="AE59" s="121">
        <v>11.909000000000001</v>
      </c>
      <c r="AF59" s="121">
        <v>0</v>
      </c>
      <c r="AG59" s="121">
        <v>0</v>
      </c>
      <c r="AH59" s="121">
        <v>0</v>
      </c>
      <c r="AI59" s="121">
        <v>7.7</v>
      </c>
      <c r="AJ59" s="122">
        <v>1.6752400000000001</v>
      </c>
      <c r="AK59" s="123" t="s">
        <v>430</v>
      </c>
      <c r="AL59" s="123" t="s">
        <v>351</v>
      </c>
      <c r="AM59" s="96"/>
      <c r="AN59" s="96" t="s">
        <v>438</v>
      </c>
      <c r="AO59" s="96"/>
      <c r="AP59" s="96"/>
      <c r="AQ59" s="96"/>
      <c r="AR59" s="96"/>
      <c r="AS59" s="96"/>
      <c r="AT59" s="96"/>
      <c r="AU59" s="96" t="s">
        <v>409</v>
      </c>
      <c r="AV59" s="96"/>
      <c r="AW59" s="100"/>
      <c r="AX59" s="96"/>
      <c r="AY59" s="96"/>
      <c r="AZ59" s="96"/>
      <c r="BA59" s="96"/>
      <c r="BB59" s="96"/>
      <c r="BC59" s="96" t="s">
        <v>129</v>
      </c>
      <c r="BD59" s="96"/>
      <c r="BE59" s="96"/>
      <c r="BF59" s="123" t="s">
        <v>430</v>
      </c>
      <c r="BG59" s="125">
        <v>1290.5399480000001</v>
      </c>
      <c r="BH59" s="125">
        <v>0.29846800000000001</v>
      </c>
      <c r="BI59" s="123" t="s">
        <v>431</v>
      </c>
      <c r="BJ59" s="125">
        <v>1.7347322730000001</v>
      </c>
      <c r="BK59" s="96" t="s">
        <v>439</v>
      </c>
      <c r="BL59" s="96"/>
      <c r="BM59" s="96"/>
      <c r="BN59" s="96" t="s">
        <v>440</v>
      </c>
      <c r="BO59" s="97">
        <v>18</v>
      </c>
    </row>
    <row r="60" spans="1:67" ht="63" x14ac:dyDescent="0.25">
      <c r="A60" s="134"/>
      <c r="B60" s="135"/>
      <c r="C60" s="83" t="s">
        <v>441</v>
      </c>
      <c r="D60" s="135">
        <v>2344</v>
      </c>
      <c r="E60" s="135" t="s">
        <v>442</v>
      </c>
      <c r="F60" s="135">
        <v>16814</v>
      </c>
      <c r="G60" s="136"/>
      <c r="H60" s="135"/>
      <c r="I60" s="135"/>
      <c r="J60" s="137"/>
      <c r="K60" s="135"/>
      <c r="L60" s="135"/>
      <c r="M60" s="135"/>
      <c r="N60" s="135"/>
      <c r="O60" s="135"/>
      <c r="P60" s="135"/>
      <c r="Q60" s="135"/>
      <c r="R60" s="135"/>
      <c r="S60" s="135"/>
      <c r="T60" s="135"/>
      <c r="U60" s="135"/>
      <c r="V60" s="135"/>
      <c r="W60" s="135"/>
      <c r="X60" s="135" t="s">
        <v>168</v>
      </c>
      <c r="Y60" s="135"/>
      <c r="Z60" s="135"/>
      <c r="AA60" s="135"/>
      <c r="AB60" s="137"/>
      <c r="AC60" s="137">
        <v>0</v>
      </c>
      <c r="AD60" s="137">
        <v>0</v>
      </c>
      <c r="AE60" s="137">
        <v>0</v>
      </c>
      <c r="AF60" s="137">
        <v>0</v>
      </c>
      <c r="AG60" s="137">
        <v>0</v>
      </c>
      <c r="AH60" s="137">
        <v>0</v>
      </c>
      <c r="AI60" s="137">
        <v>0</v>
      </c>
      <c r="AJ60" s="136"/>
      <c r="AK60" s="135"/>
      <c r="AL60" s="135"/>
      <c r="AM60" s="135"/>
      <c r="AN60" s="135"/>
      <c r="AO60" s="135" t="s">
        <v>152</v>
      </c>
      <c r="AP60" s="135" t="s">
        <v>443</v>
      </c>
      <c r="AQ60" s="135" t="s">
        <v>444</v>
      </c>
      <c r="AR60" s="135">
        <v>164.86</v>
      </c>
      <c r="AS60" s="135" t="s">
        <v>445</v>
      </c>
      <c r="AT60" s="135"/>
      <c r="AU60" s="135"/>
      <c r="AV60" s="135"/>
      <c r="AW60" s="136"/>
      <c r="AX60" s="135" t="s">
        <v>446</v>
      </c>
      <c r="AY60" s="135" t="s">
        <v>170</v>
      </c>
      <c r="AZ60" s="135" t="s">
        <v>244</v>
      </c>
      <c r="BA60" s="135" t="s">
        <v>395</v>
      </c>
      <c r="BB60" s="135" t="s">
        <v>172</v>
      </c>
      <c r="BC60" s="135" t="s">
        <v>92</v>
      </c>
      <c r="BD60" s="135" t="s">
        <v>447</v>
      </c>
      <c r="BE60" s="135" t="s">
        <v>174</v>
      </c>
      <c r="BF60" s="135" t="s">
        <v>448</v>
      </c>
      <c r="BG60" s="137">
        <v>2849</v>
      </c>
      <c r="BH60" s="137">
        <v>3.5233720000000002</v>
      </c>
      <c r="BI60" s="135" t="s">
        <v>449</v>
      </c>
      <c r="BJ60" s="137">
        <v>0.74143599999999998</v>
      </c>
      <c r="BK60" s="138"/>
      <c r="BL60" s="138"/>
      <c r="BM60" s="138"/>
      <c r="BN60" s="138"/>
      <c r="BO60" s="89">
        <v>176</v>
      </c>
    </row>
    <row r="61" spans="1:67" ht="71.25" customHeight="1" x14ac:dyDescent="0.25">
      <c r="A61" s="106"/>
      <c r="B61" s="106"/>
      <c r="C61" s="107" t="s">
        <v>450</v>
      </c>
      <c r="D61" s="106" t="s">
        <v>451</v>
      </c>
      <c r="E61" s="106" t="s">
        <v>442</v>
      </c>
      <c r="F61" s="106" t="s">
        <v>452</v>
      </c>
      <c r="G61" s="108"/>
      <c r="H61" s="106" t="s">
        <v>453</v>
      </c>
      <c r="I61" s="106">
        <v>94880050007</v>
      </c>
      <c r="J61" s="109">
        <v>1.218</v>
      </c>
      <c r="K61" s="112">
        <v>619538</v>
      </c>
      <c r="L61" s="112">
        <v>410520</v>
      </c>
      <c r="M61" s="106" t="s">
        <v>454</v>
      </c>
      <c r="N61" s="106" t="s">
        <v>99</v>
      </c>
      <c r="O61" s="106" t="s">
        <v>100</v>
      </c>
      <c r="P61" s="106" t="s">
        <v>101</v>
      </c>
      <c r="Q61" s="106" t="s">
        <v>347</v>
      </c>
      <c r="R61" s="413" t="s">
        <v>3940</v>
      </c>
      <c r="S61" s="106"/>
      <c r="T61" s="106" t="s">
        <v>455</v>
      </c>
      <c r="U61" s="106" t="s">
        <v>456</v>
      </c>
      <c r="V61" s="106" t="s">
        <v>105</v>
      </c>
      <c r="W61" s="106" t="s">
        <v>457</v>
      </c>
      <c r="X61" s="106" t="s">
        <v>67</v>
      </c>
      <c r="Y61" s="106"/>
      <c r="Z61" s="106"/>
      <c r="AA61" s="106"/>
      <c r="AB61" s="110">
        <v>1.218</v>
      </c>
      <c r="AC61" s="110">
        <v>1.6E-2</v>
      </c>
      <c r="AD61" s="110">
        <v>0</v>
      </c>
      <c r="AE61" s="110">
        <v>0.72199999999999998</v>
      </c>
      <c r="AF61" s="110">
        <v>0</v>
      </c>
      <c r="AG61" s="110">
        <v>0</v>
      </c>
      <c r="AH61" s="110">
        <v>0</v>
      </c>
      <c r="AI61" s="110">
        <v>0.48</v>
      </c>
      <c r="AJ61" s="111">
        <v>1.9472830000000001</v>
      </c>
      <c r="AK61" s="112" t="s">
        <v>458</v>
      </c>
      <c r="AL61" s="112" t="s">
        <v>108</v>
      </c>
      <c r="AM61" s="106"/>
      <c r="AN61" s="106" t="s">
        <v>459</v>
      </c>
      <c r="AO61" s="106"/>
      <c r="AP61" s="106"/>
      <c r="AQ61" s="106" t="s">
        <v>444</v>
      </c>
      <c r="AR61" s="106" t="s">
        <v>460</v>
      </c>
      <c r="AS61" s="106" t="s">
        <v>445</v>
      </c>
      <c r="AT61" s="106" t="s">
        <v>461</v>
      </c>
      <c r="AU61" s="106"/>
      <c r="AV61" s="106"/>
      <c r="AW61" s="113"/>
      <c r="AX61" s="106"/>
      <c r="AY61" s="106"/>
      <c r="AZ61" s="106"/>
      <c r="BA61" s="106"/>
      <c r="BB61" s="106"/>
      <c r="BC61" s="106" t="s">
        <v>129</v>
      </c>
      <c r="BD61" s="106"/>
      <c r="BE61" s="106"/>
      <c r="BF61" s="112" t="s">
        <v>448</v>
      </c>
      <c r="BG61" s="115">
        <v>1032.206017</v>
      </c>
      <c r="BH61" s="115">
        <v>3.545982</v>
      </c>
      <c r="BI61" s="112" t="s">
        <v>449</v>
      </c>
      <c r="BJ61" s="115">
        <v>4.9732620430000001</v>
      </c>
      <c r="BK61" s="106"/>
      <c r="BL61" s="106"/>
      <c r="BM61" s="106"/>
      <c r="BN61" s="106" t="s">
        <v>462</v>
      </c>
      <c r="BO61" s="107">
        <v>176</v>
      </c>
    </row>
    <row r="62" spans="1:67" ht="31.5" x14ac:dyDescent="0.25">
      <c r="A62" s="134"/>
      <c r="B62" s="135"/>
      <c r="C62" s="83" t="s">
        <v>463</v>
      </c>
      <c r="D62" s="135">
        <v>2492</v>
      </c>
      <c r="E62" s="135" t="s">
        <v>464</v>
      </c>
      <c r="F62" s="135">
        <v>14620</v>
      </c>
      <c r="G62" s="136">
        <v>47.9</v>
      </c>
      <c r="H62" s="135"/>
      <c r="I62" s="135"/>
      <c r="J62" s="137"/>
      <c r="K62" s="135"/>
      <c r="L62" s="135"/>
      <c r="M62" s="135"/>
      <c r="N62" s="135"/>
      <c r="O62" s="135"/>
      <c r="P62" s="135"/>
      <c r="Q62" s="135"/>
      <c r="R62" s="135"/>
      <c r="S62" s="135"/>
      <c r="T62" s="135"/>
      <c r="U62" s="135"/>
      <c r="V62" s="135"/>
      <c r="W62" s="135"/>
      <c r="X62" s="135" t="s">
        <v>168</v>
      </c>
      <c r="Y62" s="135"/>
      <c r="Z62" s="135"/>
      <c r="AA62" s="135"/>
      <c r="AB62" s="137"/>
      <c r="AC62" s="137">
        <v>0</v>
      </c>
      <c r="AD62" s="137">
        <v>0</v>
      </c>
      <c r="AE62" s="137">
        <v>12.07</v>
      </c>
      <c r="AF62" s="137">
        <v>0</v>
      </c>
      <c r="AG62" s="137">
        <v>0</v>
      </c>
      <c r="AH62" s="137">
        <v>0</v>
      </c>
      <c r="AI62" s="137">
        <v>49.49004</v>
      </c>
      <c r="AJ62" s="136"/>
      <c r="AK62" s="135"/>
      <c r="AL62" s="135"/>
      <c r="AM62" s="135"/>
      <c r="AN62" s="135"/>
      <c r="AO62" s="135" t="s">
        <v>152</v>
      </c>
      <c r="AP62" s="135"/>
      <c r="AQ62" s="135"/>
      <c r="AR62" s="135"/>
      <c r="AS62" s="135"/>
      <c r="AT62" s="135"/>
      <c r="AU62" s="135"/>
      <c r="AV62" s="135"/>
      <c r="AW62" s="136"/>
      <c r="AX62" s="135" t="s">
        <v>370</v>
      </c>
      <c r="AY62" s="135" t="s">
        <v>170</v>
      </c>
      <c r="AZ62" s="135" t="s">
        <v>465</v>
      </c>
      <c r="BA62" s="135" t="s">
        <v>466</v>
      </c>
      <c r="BB62" s="135" t="s">
        <v>172</v>
      </c>
      <c r="BC62" s="135" t="s">
        <v>92</v>
      </c>
      <c r="BD62" s="135" t="s">
        <v>467</v>
      </c>
      <c r="BE62" s="135" t="s">
        <v>174</v>
      </c>
      <c r="BF62" s="135" t="s">
        <v>128</v>
      </c>
      <c r="BG62" s="137"/>
      <c r="BH62" s="137">
        <v>1.170811</v>
      </c>
      <c r="BI62" s="135" t="s">
        <v>468</v>
      </c>
      <c r="BJ62" s="137">
        <v>1.1057170000000001</v>
      </c>
      <c r="BK62" s="138"/>
      <c r="BL62" s="138"/>
      <c r="BM62" s="138"/>
      <c r="BN62" s="138"/>
      <c r="BO62" s="89">
        <v>13</v>
      </c>
    </row>
    <row r="63" spans="1:67" ht="63" x14ac:dyDescent="0.25">
      <c r="A63" s="90"/>
      <c r="B63" s="90"/>
      <c r="C63" s="91" t="s">
        <v>469</v>
      </c>
      <c r="D63" s="90" t="s">
        <v>470</v>
      </c>
      <c r="E63" s="90" t="s">
        <v>464</v>
      </c>
      <c r="F63" s="90">
        <v>14620</v>
      </c>
      <c r="G63" s="92"/>
      <c r="H63" s="90" t="s">
        <v>471</v>
      </c>
      <c r="I63" s="90">
        <v>94960110007</v>
      </c>
      <c r="J63" s="93">
        <v>1E-3</v>
      </c>
      <c r="K63" s="127">
        <v>641764</v>
      </c>
      <c r="L63" s="127">
        <v>376789</v>
      </c>
      <c r="M63" s="90" t="s">
        <v>472</v>
      </c>
      <c r="N63" s="90" t="s">
        <v>99</v>
      </c>
      <c r="O63" s="90" t="s">
        <v>145</v>
      </c>
      <c r="P63" s="90" t="s">
        <v>146</v>
      </c>
      <c r="Q63" s="90" t="s">
        <v>347</v>
      </c>
      <c r="R63" s="413" t="s">
        <v>3940</v>
      </c>
      <c r="S63" s="90"/>
      <c r="T63" s="90" t="s">
        <v>427</v>
      </c>
      <c r="U63" s="90" t="s">
        <v>456</v>
      </c>
      <c r="V63" s="90" t="s">
        <v>105</v>
      </c>
      <c r="W63" s="90" t="s">
        <v>473</v>
      </c>
      <c r="X63" s="90" t="s">
        <v>67</v>
      </c>
      <c r="Y63" s="90"/>
      <c r="Z63" s="90"/>
      <c r="AA63" s="90"/>
      <c r="AB63" s="128">
        <v>1E-3</v>
      </c>
      <c r="AC63" s="128">
        <v>0</v>
      </c>
      <c r="AD63" s="128">
        <v>0</v>
      </c>
      <c r="AE63" s="128">
        <v>1E-3</v>
      </c>
      <c r="AF63" s="128">
        <v>0</v>
      </c>
      <c r="AG63" s="128">
        <v>0</v>
      </c>
      <c r="AH63" s="128">
        <v>0</v>
      </c>
      <c r="AI63" s="128">
        <v>0</v>
      </c>
      <c r="AJ63" s="129">
        <v>1.0880179999999999</v>
      </c>
      <c r="AK63" s="127" t="s">
        <v>474</v>
      </c>
      <c r="AL63" s="127" t="s">
        <v>475</v>
      </c>
      <c r="AM63" s="90"/>
      <c r="AN63" s="90" t="s">
        <v>476</v>
      </c>
      <c r="AO63" s="90"/>
      <c r="AP63" s="90"/>
      <c r="AQ63" s="90"/>
      <c r="AR63" s="90"/>
      <c r="AS63" s="90"/>
      <c r="AT63" s="90" t="s">
        <v>477</v>
      </c>
      <c r="AU63" s="90"/>
      <c r="AV63" s="90"/>
      <c r="AW63" s="94"/>
      <c r="AX63" s="90"/>
      <c r="AY63" s="90"/>
      <c r="AZ63" s="95"/>
      <c r="BA63" s="90"/>
      <c r="BB63" s="90"/>
      <c r="BC63" s="90" t="s">
        <v>129</v>
      </c>
      <c r="BD63" s="90"/>
      <c r="BE63" s="90"/>
      <c r="BF63" s="127" t="s">
        <v>478</v>
      </c>
      <c r="BG63" s="130">
        <v>1788.6036120000001</v>
      </c>
      <c r="BH63" s="130">
        <v>1.0782080000000001</v>
      </c>
      <c r="BI63" s="127" t="s">
        <v>479</v>
      </c>
      <c r="BJ63" s="130">
        <v>2.2566728939999998</v>
      </c>
      <c r="BK63" s="90"/>
      <c r="BL63" s="90" t="s">
        <v>115</v>
      </c>
      <c r="BM63" s="90"/>
      <c r="BN63" s="90" t="s">
        <v>131</v>
      </c>
      <c r="BO63" s="91">
        <v>13</v>
      </c>
    </row>
    <row r="64" spans="1:67" ht="78.75" x14ac:dyDescent="0.25">
      <c r="A64" s="96"/>
      <c r="B64" s="96"/>
      <c r="C64" s="97" t="s">
        <v>469</v>
      </c>
      <c r="D64" s="96" t="s">
        <v>470</v>
      </c>
      <c r="E64" s="96" t="s">
        <v>464</v>
      </c>
      <c r="F64" s="96">
        <v>14620</v>
      </c>
      <c r="G64" s="98"/>
      <c r="H64" s="96" t="s">
        <v>480</v>
      </c>
      <c r="I64" s="96" t="s">
        <v>480</v>
      </c>
      <c r="J64" s="99">
        <v>9.3030000000000008</v>
      </c>
      <c r="K64" s="123">
        <v>641432</v>
      </c>
      <c r="L64" s="123">
        <v>376435</v>
      </c>
      <c r="M64" s="96" t="s">
        <v>472</v>
      </c>
      <c r="N64" s="96" t="s">
        <v>99</v>
      </c>
      <c r="O64" s="96" t="s">
        <v>100</v>
      </c>
      <c r="P64" s="96" t="s">
        <v>101</v>
      </c>
      <c r="Q64" s="96" t="s">
        <v>347</v>
      </c>
      <c r="R64" s="413" t="s">
        <v>3940</v>
      </c>
      <c r="S64" s="96"/>
      <c r="T64" s="96" t="s">
        <v>427</v>
      </c>
      <c r="U64" s="96" t="s">
        <v>456</v>
      </c>
      <c r="V64" s="96" t="s">
        <v>105</v>
      </c>
      <c r="W64" s="96" t="s">
        <v>481</v>
      </c>
      <c r="X64" s="96" t="s">
        <v>67</v>
      </c>
      <c r="Y64" s="96"/>
      <c r="Z64" s="96"/>
      <c r="AA64" s="96"/>
      <c r="AB64" s="121">
        <v>9.3030000000000008</v>
      </c>
      <c r="AC64" s="121">
        <v>0</v>
      </c>
      <c r="AD64" s="121">
        <v>0</v>
      </c>
      <c r="AE64" s="121">
        <v>9.3030000000000008</v>
      </c>
      <c r="AF64" s="121">
        <v>0</v>
      </c>
      <c r="AG64" s="121">
        <v>0</v>
      </c>
      <c r="AH64" s="121">
        <v>0</v>
      </c>
      <c r="AI64" s="121">
        <v>0</v>
      </c>
      <c r="AJ64" s="122">
        <v>1.1400459999999999</v>
      </c>
      <c r="AK64" s="123" t="s">
        <v>474</v>
      </c>
      <c r="AL64" s="123" t="s">
        <v>475</v>
      </c>
      <c r="AM64" s="96"/>
      <c r="AN64" s="96" t="s">
        <v>476</v>
      </c>
      <c r="AO64" s="96"/>
      <c r="AP64" s="96"/>
      <c r="AQ64" s="96"/>
      <c r="AR64" s="96"/>
      <c r="AS64" s="96"/>
      <c r="AT64" s="96" t="s">
        <v>477</v>
      </c>
      <c r="AU64" s="96"/>
      <c r="AV64" s="96"/>
      <c r="AW64" s="100"/>
      <c r="AX64" s="96"/>
      <c r="AY64" s="96"/>
      <c r="AZ64" s="96"/>
      <c r="BA64" s="96"/>
      <c r="BB64" s="96"/>
      <c r="BC64" s="96" t="s">
        <v>129</v>
      </c>
      <c r="BD64" s="96"/>
      <c r="BE64" s="96"/>
      <c r="BF64" s="123" t="s">
        <v>478</v>
      </c>
      <c r="BG64" s="125">
        <v>1865.617679</v>
      </c>
      <c r="BH64" s="125">
        <v>1.1291880000000001</v>
      </c>
      <c r="BI64" s="123" t="s">
        <v>479</v>
      </c>
      <c r="BJ64" s="125">
        <v>2.3275182170000002</v>
      </c>
      <c r="BK64" s="96"/>
      <c r="BL64" s="96" t="s">
        <v>115</v>
      </c>
      <c r="BM64" s="96"/>
      <c r="BN64" s="96" t="s">
        <v>482</v>
      </c>
      <c r="BO64" s="97">
        <v>13</v>
      </c>
    </row>
    <row r="65" spans="1:67" ht="63" x14ac:dyDescent="0.25">
      <c r="A65" s="96"/>
      <c r="B65" s="96"/>
      <c r="C65" s="97" t="s">
        <v>469</v>
      </c>
      <c r="D65" s="96" t="s">
        <v>470</v>
      </c>
      <c r="E65" s="96" t="s">
        <v>464</v>
      </c>
      <c r="F65" s="96">
        <v>14620</v>
      </c>
      <c r="G65" s="98"/>
      <c r="H65" s="96" t="s">
        <v>483</v>
      </c>
      <c r="I65" s="96">
        <v>94960110009</v>
      </c>
      <c r="J65" s="99">
        <v>0.14399999999999999</v>
      </c>
      <c r="K65" s="123">
        <v>641270</v>
      </c>
      <c r="L65" s="123">
        <v>376272</v>
      </c>
      <c r="M65" s="96" t="s">
        <v>472</v>
      </c>
      <c r="N65" s="96" t="s">
        <v>99</v>
      </c>
      <c r="O65" s="96" t="s">
        <v>100</v>
      </c>
      <c r="P65" s="96" t="s">
        <v>101</v>
      </c>
      <c r="Q65" s="96" t="s">
        <v>347</v>
      </c>
      <c r="R65" s="413" t="s">
        <v>3940</v>
      </c>
      <c r="S65" s="96"/>
      <c r="T65" s="96" t="s">
        <v>427</v>
      </c>
      <c r="U65" s="96" t="s">
        <v>456</v>
      </c>
      <c r="V65" s="96" t="s">
        <v>105</v>
      </c>
      <c r="W65" s="96" t="s">
        <v>484</v>
      </c>
      <c r="X65" s="96" t="s">
        <v>67</v>
      </c>
      <c r="Y65" s="96"/>
      <c r="Z65" s="96"/>
      <c r="AA65" s="96"/>
      <c r="AB65" s="121">
        <v>0.14399999999999999</v>
      </c>
      <c r="AC65" s="121">
        <v>0</v>
      </c>
      <c r="AD65" s="121">
        <v>0</v>
      </c>
      <c r="AE65" s="121">
        <v>0.14399999999999999</v>
      </c>
      <c r="AF65" s="121">
        <v>0</v>
      </c>
      <c r="AG65" s="121">
        <v>0</v>
      </c>
      <c r="AH65" s="121">
        <v>0</v>
      </c>
      <c r="AI65" s="121">
        <v>0</v>
      </c>
      <c r="AJ65" s="122">
        <v>1.492945</v>
      </c>
      <c r="AK65" s="123" t="s">
        <v>474</v>
      </c>
      <c r="AL65" s="123" t="s">
        <v>475</v>
      </c>
      <c r="AM65" s="96"/>
      <c r="AN65" s="96" t="s">
        <v>476</v>
      </c>
      <c r="AO65" s="96"/>
      <c r="AP65" s="96"/>
      <c r="AQ65" s="96"/>
      <c r="AR65" s="96"/>
      <c r="AS65" s="96"/>
      <c r="AT65" s="96" t="s">
        <v>477</v>
      </c>
      <c r="AU65" s="96"/>
      <c r="AV65" s="96"/>
      <c r="AW65" s="100"/>
      <c r="AX65" s="96"/>
      <c r="AY65" s="96"/>
      <c r="AZ65" s="96"/>
      <c r="BA65" s="96"/>
      <c r="BB65" s="96"/>
      <c r="BC65" s="96" t="s">
        <v>129</v>
      </c>
      <c r="BD65" s="96"/>
      <c r="BE65" s="96"/>
      <c r="BF65" s="123" t="s">
        <v>478</v>
      </c>
      <c r="BG65" s="125">
        <v>2286.0945240000001</v>
      </c>
      <c r="BH65" s="125">
        <v>1.4875309999999999</v>
      </c>
      <c r="BI65" s="123" t="s">
        <v>479</v>
      </c>
      <c r="BJ65" s="125">
        <v>2.824364938</v>
      </c>
      <c r="BK65" s="96"/>
      <c r="BL65" s="96" t="s">
        <v>115</v>
      </c>
      <c r="BM65" s="96"/>
      <c r="BN65" s="96" t="s">
        <v>131</v>
      </c>
      <c r="BO65" s="97">
        <v>13</v>
      </c>
    </row>
    <row r="66" spans="1:67" ht="63" x14ac:dyDescent="0.25">
      <c r="A66" s="96"/>
      <c r="B66" s="96"/>
      <c r="C66" s="97" t="s">
        <v>469</v>
      </c>
      <c r="D66" s="96" t="s">
        <v>470</v>
      </c>
      <c r="E66" s="96" t="s">
        <v>464</v>
      </c>
      <c r="F66" s="96">
        <v>14620</v>
      </c>
      <c r="G66" s="98"/>
      <c r="H66" s="96" t="s">
        <v>485</v>
      </c>
      <c r="I66" s="96" t="s">
        <v>485</v>
      </c>
      <c r="J66" s="99">
        <v>0.124</v>
      </c>
      <c r="K66" s="123">
        <v>641367</v>
      </c>
      <c r="L66" s="123">
        <v>376302</v>
      </c>
      <c r="M66" s="96" t="s">
        <v>472</v>
      </c>
      <c r="N66" s="96" t="s">
        <v>99</v>
      </c>
      <c r="O66" s="96" t="s">
        <v>145</v>
      </c>
      <c r="P66" s="96" t="s">
        <v>146</v>
      </c>
      <c r="Q66" s="96" t="s">
        <v>347</v>
      </c>
      <c r="R66" s="413" t="s">
        <v>3940</v>
      </c>
      <c r="S66" s="96"/>
      <c r="T66" s="96" t="s">
        <v>427</v>
      </c>
      <c r="U66" s="96" t="s">
        <v>456</v>
      </c>
      <c r="V66" s="96" t="s">
        <v>105</v>
      </c>
      <c r="W66" s="96" t="s">
        <v>208</v>
      </c>
      <c r="X66" s="96" t="s">
        <v>67</v>
      </c>
      <c r="Y66" s="96"/>
      <c r="Z66" s="96"/>
      <c r="AA66" s="96"/>
      <c r="AB66" s="121">
        <v>0.124</v>
      </c>
      <c r="AC66" s="121">
        <v>0</v>
      </c>
      <c r="AD66" s="121">
        <v>0</v>
      </c>
      <c r="AE66" s="121">
        <v>0.124</v>
      </c>
      <c r="AF66" s="121">
        <v>0</v>
      </c>
      <c r="AG66" s="121">
        <v>0</v>
      </c>
      <c r="AH66" s="121">
        <v>0</v>
      </c>
      <c r="AI66" s="121">
        <v>0</v>
      </c>
      <c r="AJ66" s="122">
        <v>1.3791389999999999</v>
      </c>
      <c r="AK66" s="123" t="s">
        <v>474</v>
      </c>
      <c r="AL66" s="123" t="s">
        <v>475</v>
      </c>
      <c r="AM66" s="96"/>
      <c r="AN66" s="96" t="s">
        <v>476</v>
      </c>
      <c r="AO66" s="96"/>
      <c r="AP66" s="96"/>
      <c r="AQ66" s="96"/>
      <c r="AR66" s="96"/>
      <c r="AS66" s="96"/>
      <c r="AT66" s="96" t="s">
        <v>477</v>
      </c>
      <c r="AU66" s="96"/>
      <c r="AV66" s="96"/>
      <c r="AW66" s="100"/>
      <c r="AX66" s="96"/>
      <c r="AY66" s="96"/>
      <c r="AZ66" s="96"/>
      <c r="BA66" s="96"/>
      <c r="BB66" s="96"/>
      <c r="BC66" s="96" t="s">
        <v>129</v>
      </c>
      <c r="BD66" s="96"/>
      <c r="BE66" s="96"/>
      <c r="BF66" s="123" t="s">
        <v>478</v>
      </c>
      <c r="BG66" s="125">
        <v>2181.6860069999998</v>
      </c>
      <c r="BH66" s="125">
        <v>1.373351</v>
      </c>
      <c r="BI66" s="123" t="s">
        <v>479</v>
      </c>
      <c r="BJ66" s="125">
        <v>2.7033673820000002</v>
      </c>
      <c r="BK66" s="96"/>
      <c r="BL66" s="96" t="s">
        <v>115</v>
      </c>
      <c r="BM66" s="96"/>
      <c r="BN66" s="96" t="s">
        <v>131</v>
      </c>
      <c r="BO66" s="97">
        <v>13</v>
      </c>
    </row>
    <row r="67" spans="1:67" ht="110.25" x14ac:dyDescent="0.25">
      <c r="A67" s="96"/>
      <c r="B67" s="96"/>
      <c r="C67" s="97" t="s">
        <v>469</v>
      </c>
      <c r="D67" s="96" t="s">
        <v>470</v>
      </c>
      <c r="E67" s="96" t="s">
        <v>464</v>
      </c>
      <c r="F67" s="96">
        <v>14620</v>
      </c>
      <c r="G67" s="98"/>
      <c r="H67" s="96" t="s">
        <v>486</v>
      </c>
      <c r="I67" s="96">
        <v>94960110015</v>
      </c>
      <c r="J67" s="99">
        <v>25.812000000000001</v>
      </c>
      <c r="K67" s="123">
        <v>641118</v>
      </c>
      <c r="L67" s="123">
        <v>376676</v>
      </c>
      <c r="M67" s="96" t="s">
        <v>472</v>
      </c>
      <c r="N67" s="96" t="s">
        <v>99</v>
      </c>
      <c r="O67" s="96" t="s">
        <v>145</v>
      </c>
      <c r="P67" s="96" t="s">
        <v>146</v>
      </c>
      <c r="Q67" s="96" t="s">
        <v>487</v>
      </c>
      <c r="R67" s="413" t="s">
        <v>3940</v>
      </c>
      <c r="S67" s="96"/>
      <c r="T67" s="96" t="s">
        <v>427</v>
      </c>
      <c r="U67" s="96" t="s">
        <v>488</v>
      </c>
      <c r="V67" s="96" t="s">
        <v>105</v>
      </c>
      <c r="W67" s="96" t="s">
        <v>489</v>
      </c>
      <c r="X67" s="96" t="s">
        <v>67</v>
      </c>
      <c r="Y67" s="96"/>
      <c r="Z67" s="96"/>
      <c r="AA67" s="96"/>
      <c r="AB67" s="121">
        <v>25.812000000000001</v>
      </c>
      <c r="AC67" s="121">
        <v>0.40400000000000003</v>
      </c>
      <c r="AD67" s="121">
        <v>2.6890000000000001</v>
      </c>
      <c r="AE67" s="121">
        <v>14.661</v>
      </c>
      <c r="AF67" s="121">
        <v>0</v>
      </c>
      <c r="AG67" s="121">
        <v>0</v>
      </c>
      <c r="AH67" s="121">
        <v>0</v>
      </c>
      <c r="AI67" s="121">
        <v>8.0579999999999998</v>
      </c>
      <c r="AJ67" s="122">
        <v>1.362886</v>
      </c>
      <c r="AK67" s="123" t="s">
        <v>474</v>
      </c>
      <c r="AL67" s="123" t="s">
        <v>475</v>
      </c>
      <c r="AM67" s="96"/>
      <c r="AN67" s="96"/>
      <c r="AO67" s="96"/>
      <c r="AP67" s="96"/>
      <c r="AQ67" s="96"/>
      <c r="AR67" s="96"/>
      <c r="AS67" s="96"/>
      <c r="AT67" s="96" t="s">
        <v>477</v>
      </c>
      <c r="AU67" s="96"/>
      <c r="AV67" s="96"/>
      <c r="AW67" s="100"/>
      <c r="AX67" s="96"/>
      <c r="AY67" s="96"/>
      <c r="AZ67" s="96"/>
      <c r="BA67" s="96"/>
      <c r="BB67" s="96"/>
      <c r="BC67" s="96" t="s">
        <v>129</v>
      </c>
      <c r="BD67" s="96"/>
      <c r="BE67" s="96"/>
      <c r="BF67" s="123" t="s">
        <v>478</v>
      </c>
      <c r="BG67" s="125">
        <v>1928.2072270000001</v>
      </c>
      <c r="BH67" s="125">
        <v>1.4293640000000001</v>
      </c>
      <c r="BI67" s="123" t="s">
        <v>468</v>
      </c>
      <c r="BJ67" s="125">
        <v>2.5381352740000001</v>
      </c>
      <c r="BK67" s="96"/>
      <c r="BL67" s="96" t="s">
        <v>115</v>
      </c>
      <c r="BM67" s="96"/>
      <c r="BN67" s="96" t="s">
        <v>490</v>
      </c>
      <c r="BO67" s="97">
        <v>13</v>
      </c>
    </row>
    <row r="68" spans="1:67" ht="94.5" x14ac:dyDescent="0.25">
      <c r="A68" s="96"/>
      <c r="B68" s="96"/>
      <c r="C68" s="97" t="s">
        <v>469</v>
      </c>
      <c r="D68" s="96" t="s">
        <v>470</v>
      </c>
      <c r="E68" s="96" t="s">
        <v>464</v>
      </c>
      <c r="F68" s="96">
        <v>14620</v>
      </c>
      <c r="G68" s="98"/>
      <c r="H68" s="96" t="s">
        <v>486</v>
      </c>
      <c r="I68" s="96">
        <v>94960110016</v>
      </c>
      <c r="J68" s="99">
        <v>11.884</v>
      </c>
      <c r="K68" s="123">
        <v>641412</v>
      </c>
      <c r="L68" s="123">
        <v>376673</v>
      </c>
      <c r="M68" s="96" t="s">
        <v>472</v>
      </c>
      <c r="N68" s="96" t="s">
        <v>99</v>
      </c>
      <c r="O68" s="96" t="s">
        <v>145</v>
      </c>
      <c r="P68" s="96" t="s">
        <v>146</v>
      </c>
      <c r="Q68" s="96" t="s">
        <v>487</v>
      </c>
      <c r="R68" s="413" t="s">
        <v>3940</v>
      </c>
      <c r="S68" s="96"/>
      <c r="T68" s="96" t="s">
        <v>427</v>
      </c>
      <c r="U68" s="96" t="s">
        <v>488</v>
      </c>
      <c r="V68" s="96" t="s">
        <v>105</v>
      </c>
      <c r="W68" s="96" t="s">
        <v>491</v>
      </c>
      <c r="X68" s="96" t="s">
        <v>67</v>
      </c>
      <c r="Y68" s="96"/>
      <c r="Z68" s="96"/>
      <c r="AA68" s="96"/>
      <c r="AB68" s="121">
        <v>11.884</v>
      </c>
      <c r="AC68" s="121">
        <v>0.39900000000000002</v>
      </c>
      <c r="AD68" s="121">
        <v>0.193</v>
      </c>
      <c r="AE68" s="121">
        <v>1.77</v>
      </c>
      <c r="AF68" s="121">
        <v>0</v>
      </c>
      <c r="AG68" s="121">
        <v>0</v>
      </c>
      <c r="AH68" s="121">
        <v>0</v>
      </c>
      <c r="AI68" s="121">
        <v>9.5220000000000002</v>
      </c>
      <c r="AJ68" s="122">
        <v>1.088463</v>
      </c>
      <c r="AK68" s="123" t="s">
        <v>474</v>
      </c>
      <c r="AL68" s="123" t="s">
        <v>475</v>
      </c>
      <c r="AM68" s="96"/>
      <c r="AN68" s="96"/>
      <c r="AO68" s="96"/>
      <c r="AP68" s="96"/>
      <c r="AQ68" s="96"/>
      <c r="AR68" s="96"/>
      <c r="AS68" s="96"/>
      <c r="AT68" s="96" t="s">
        <v>477</v>
      </c>
      <c r="AU68" s="96"/>
      <c r="AV68" s="96"/>
      <c r="AW68" s="100"/>
      <c r="AX68" s="96"/>
      <c r="AY68" s="96"/>
      <c r="AZ68" s="96"/>
      <c r="BA68" s="96"/>
      <c r="BB68" s="96"/>
      <c r="BC68" s="96" t="s">
        <v>129</v>
      </c>
      <c r="BD68" s="96"/>
      <c r="BE68" s="96"/>
      <c r="BF68" s="123" t="s">
        <v>478</v>
      </c>
      <c r="BG68" s="125">
        <v>1734.8504069999999</v>
      </c>
      <c r="BH68" s="125">
        <v>1.0786690000000001</v>
      </c>
      <c r="BI68" s="123" t="s">
        <v>479</v>
      </c>
      <c r="BJ68" s="125">
        <v>2.2567988309999998</v>
      </c>
      <c r="BK68" s="96"/>
      <c r="BL68" s="96" t="s">
        <v>115</v>
      </c>
      <c r="BM68" s="96"/>
      <c r="BN68" s="96" t="s">
        <v>492</v>
      </c>
      <c r="BO68" s="97">
        <v>13</v>
      </c>
    </row>
    <row r="69" spans="1:67" ht="63" x14ac:dyDescent="0.25">
      <c r="A69" s="101"/>
      <c r="B69" s="101"/>
      <c r="C69" s="102" t="s">
        <v>469</v>
      </c>
      <c r="D69" s="101" t="s">
        <v>470</v>
      </c>
      <c r="E69" s="101" t="s">
        <v>464</v>
      </c>
      <c r="F69" s="101">
        <v>14620</v>
      </c>
      <c r="G69" s="103"/>
      <c r="H69" s="101" t="s">
        <v>471</v>
      </c>
      <c r="I69" s="101">
        <v>94960110017</v>
      </c>
      <c r="J69" s="104">
        <v>0.255</v>
      </c>
      <c r="K69" s="10">
        <v>641396</v>
      </c>
      <c r="L69" s="10">
        <v>376810</v>
      </c>
      <c r="M69" s="101" t="s">
        <v>472</v>
      </c>
      <c r="N69" s="101" t="s">
        <v>99</v>
      </c>
      <c r="O69" s="101" t="s">
        <v>145</v>
      </c>
      <c r="P69" s="101" t="s">
        <v>146</v>
      </c>
      <c r="Q69" s="101" t="s">
        <v>347</v>
      </c>
      <c r="R69" s="413" t="s">
        <v>3940</v>
      </c>
      <c r="S69" s="101"/>
      <c r="T69" s="101" t="s">
        <v>427</v>
      </c>
      <c r="U69" s="101" t="s">
        <v>456</v>
      </c>
      <c r="V69" s="101" t="s">
        <v>105</v>
      </c>
      <c r="W69" s="101" t="s">
        <v>493</v>
      </c>
      <c r="X69" s="101" t="s">
        <v>67</v>
      </c>
      <c r="Y69" s="101"/>
      <c r="Z69" s="101"/>
      <c r="AA69" s="101"/>
      <c r="AB69" s="131">
        <v>0.255</v>
      </c>
      <c r="AC69" s="131">
        <v>0</v>
      </c>
      <c r="AD69" s="131">
        <v>0</v>
      </c>
      <c r="AE69" s="131">
        <v>0.255</v>
      </c>
      <c r="AF69" s="131">
        <v>0</v>
      </c>
      <c r="AG69" s="131">
        <v>0</v>
      </c>
      <c r="AH69" s="131">
        <v>0</v>
      </c>
      <c r="AI69" s="131">
        <v>0</v>
      </c>
      <c r="AJ69" s="132">
        <v>1.175141</v>
      </c>
      <c r="AK69" s="10" t="s">
        <v>474</v>
      </c>
      <c r="AL69" s="10" t="s">
        <v>475</v>
      </c>
      <c r="AM69" s="101"/>
      <c r="AN69" s="101"/>
      <c r="AO69" s="101"/>
      <c r="AP69" s="101"/>
      <c r="AQ69" s="101"/>
      <c r="AR69" s="101"/>
      <c r="AS69" s="101"/>
      <c r="AT69" s="101" t="s">
        <v>477</v>
      </c>
      <c r="AU69" s="101"/>
      <c r="AV69" s="101"/>
      <c r="AW69" s="105"/>
      <c r="AX69" s="101"/>
      <c r="AY69" s="101"/>
      <c r="AZ69" s="101"/>
      <c r="BA69" s="101"/>
      <c r="BB69" s="101"/>
      <c r="BC69" s="101" t="s">
        <v>129</v>
      </c>
      <c r="BD69" s="101"/>
      <c r="BE69" s="101"/>
      <c r="BF69" s="10" t="s">
        <v>478</v>
      </c>
      <c r="BG69" s="133">
        <v>1780.6822520000001</v>
      </c>
      <c r="BH69" s="133">
        <v>1.1665220000000001</v>
      </c>
      <c r="BI69" s="10" t="s">
        <v>479</v>
      </c>
      <c r="BJ69" s="133">
        <v>2.321114906</v>
      </c>
      <c r="BK69" s="101"/>
      <c r="BL69" s="101" t="s">
        <v>115</v>
      </c>
      <c r="BM69" s="101"/>
      <c r="BN69" s="101" t="s">
        <v>131</v>
      </c>
      <c r="BO69" s="102">
        <v>13</v>
      </c>
    </row>
    <row r="70" spans="1:67" ht="31.5" x14ac:dyDescent="0.25">
      <c r="A70" s="134"/>
      <c r="B70" s="135"/>
      <c r="C70" s="83" t="s">
        <v>494</v>
      </c>
      <c r="D70" s="135">
        <v>2389</v>
      </c>
      <c r="E70" s="135"/>
      <c r="F70" s="135"/>
      <c r="G70" s="136">
        <v>40.28</v>
      </c>
      <c r="H70" s="135"/>
      <c r="I70" s="135"/>
      <c r="J70" s="137"/>
      <c r="K70" s="135"/>
      <c r="L70" s="135"/>
      <c r="M70" s="135"/>
      <c r="N70" s="135"/>
      <c r="O70" s="135"/>
      <c r="P70" s="135"/>
      <c r="Q70" s="135"/>
      <c r="R70" s="135"/>
      <c r="S70" s="135"/>
      <c r="T70" s="135"/>
      <c r="U70" s="135"/>
      <c r="V70" s="135"/>
      <c r="W70" s="135"/>
      <c r="X70" s="135"/>
      <c r="Y70" s="135" t="s">
        <v>86</v>
      </c>
      <c r="Z70" s="135"/>
      <c r="AA70" s="135"/>
      <c r="AB70" s="137"/>
      <c r="AC70" s="137">
        <v>0</v>
      </c>
      <c r="AD70" s="137">
        <v>0</v>
      </c>
      <c r="AE70" s="137">
        <v>11.99</v>
      </c>
      <c r="AF70" s="137">
        <v>0.61</v>
      </c>
      <c r="AG70" s="137">
        <v>0</v>
      </c>
      <c r="AH70" s="137">
        <v>0</v>
      </c>
      <c r="AI70" s="137">
        <v>27.44</v>
      </c>
      <c r="AJ70" s="136"/>
      <c r="AK70" s="135"/>
      <c r="AL70" s="135"/>
      <c r="AM70" s="135"/>
      <c r="AN70" s="135"/>
      <c r="AO70" s="135" t="s">
        <v>152</v>
      </c>
      <c r="AP70" s="135"/>
      <c r="AQ70" s="135"/>
      <c r="AR70" s="135"/>
      <c r="AS70" s="135"/>
      <c r="AT70" s="135"/>
      <c r="AU70" s="135"/>
      <c r="AV70" s="135"/>
      <c r="AW70" s="136"/>
      <c r="AX70" s="135" t="s">
        <v>495</v>
      </c>
      <c r="AY70" s="135" t="s">
        <v>88</v>
      </c>
      <c r="AZ70" s="135" t="s">
        <v>244</v>
      </c>
      <c r="BA70" s="135" t="s">
        <v>496</v>
      </c>
      <c r="BB70" s="135" t="s">
        <v>497</v>
      </c>
      <c r="BC70" s="135" t="s">
        <v>247</v>
      </c>
      <c r="BD70" s="135" t="s">
        <v>498</v>
      </c>
      <c r="BE70" s="135" t="s">
        <v>174</v>
      </c>
      <c r="BF70" s="135" t="s">
        <v>499</v>
      </c>
      <c r="BG70" s="137">
        <v>435</v>
      </c>
      <c r="BH70" s="137">
        <v>6.0597999999999999E-2</v>
      </c>
      <c r="BI70" s="135" t="s">
        <v>500</v>
      </c>
      <c r="BJ70" s="137">
        <v>0.64574200000000004</v>
      </c>
      <c r="BK70" s="138"/>
      <c r="BL70" s="138"/>
      <c r="BM70" s="138"/>
      <c r="BN70" s="138"/>
      <c r="BO70" s="89">
        <v>154</v>
      </c>
    </row>
    <row r="71" spans="1:67" ht="78.75" x14ac:dyDescent="0.25">
      <c r="A71" s="90"/>
      <c r="B71" s="90"/>
      <c r="C71" s="91" t="s">
        <v>501</v>
      </c>
      <c r="D71" s="90">
        <v>2389</v>
      </c>
      <c r="E71" s="90"/>
      <c r="F71" s="90"/>
      <c r="G71" s="92"/>
      <c r="H71" s="90" t="s">
        <v>502</v>
      </c>
      <c r="I71" s="90" t="s">
        <v>503</v>
      </c>
      <c r="J71" s="93">
        <v>40.118000000000002</v>
      </c>
      <c r="K71" s="127">
        <v>619888</v>
      </c>
      <c r="L71" s="127">
        <v>402928</v>
      </c>
      <c r="M71" s="90" t="s">
        <v>504</v>
      </c>
      <c r="N71" s="90" t="s">
        <v>326</v>
      </c>
      <c r="O71" s="90" t="s">
        <v>145</v>
      </c>
      <c r="P71" s="90" t="s">
        <v>146</v>
      </c>
      <c r="Q71" s="90" t="s">
        <v>347</v>
      </c>
      <c r="R71" s="413" t="s">
        <v>3940</v>
      </c>
      <c r="S71" s="90"/>
      <c r="T71" s="90" t="s">
        <v>427</v>
      </c>
      <c r="U71" s="90" t="s">
        <v>456</v>
      </c>
      <c r="V71" s="90" t="s">
        <v>105</v>
      </c>
      <c r="W71" s="90" t="s">
        <v>505</v>
      </c>
      <c r="X71" s="90"/>
      <c r="Y71" s="90" t="s">
        <v>67</v>
      </c>
      <c r="Z71" s="90"/>
      <c r="AA71" s="90"/>
      <c r="AB71" s="128">
        <v>40.118000000000002</v>
      </c>
      <c r="AC71" s="128">
        <v>0.77200000000000002</v>
      </c>
      <c r="AD71" s="128">
        <v>0</v>
      </c>
      <c r="AE71" s="128">
        <v>38.881999999999998</v>
      </c>
      <c r="AF71" s="128">
        <v>0</v>
      </c>
      <c r="AG71" s="128">
        <v>0</v>
      </c>
      <c r="AH71" s="128">
        <v>0</v>
      </c>
      <c r="AI71" s="128">
        <v>0.46400000000000002</v>
      </c>
      <c r="AJ71" s="129">
        <v>3.392436</v>
      </c>
      <c r="AK71" s="127" t="s">
        <v>506</v>
      </c>
      <c r="AL71" s="127" t="s">
        <v>108</v>
      </c>
      <c r="AM71" s="90"/>
      <c r="AN71" s="90" t="s">
        <v>507</v>
      </c>
      <c r="AO71" s="90" t="s">
        <v>152</v>
      </c>
      <c r="AP71" s="90"/>
      <c r="AQ71" s="90"/>
      <c r="AR71" s="90"/>
      <c r="AS71" s="90"/>
      <c r="AT71" s="90" t="s">
        <v>508</v>
      </c>
      <c r="AU71" s="90"/>
      <c r="AV71" s="90"/>
      <c r="AW71" s="94"/>
      <c r="AX71" s="90" t="s">
        <v>495</v>
      </c>
      <c r="AY71" s="90" t="s">
        <v>88</v>
      </c>
      <c r="AZ71" s="90" t="s">
        <v>244</v>
      </c>
      <c r="BA71" s="90" t="s">
        <v>496</v>
      </c>
      <c r="BB71" s="90" t="s">
        <v>497</v>
      </c>
      <c r="BC71" s="90" t="s">
        <v>262</v>
      </c>
      <c r="BD71" s="90" t="s">
        <v>498</v>
      </c>
      <c r="BE71" s="90" t="s">
        <v>174</v>
      </c>
      <c r="BF71" s="90" t="s">
        <v>499</v>
      </c>
      <c r="BG71" s="130">
        <v>119.2094713</v>
      </c>
      <c r="BH71" s="130">
        <v>6.2285E-2</v>
      </c>
      <c r="BI71" s="127" t="s">
        <v>500</v>
      </c>
      <c r="BJ71" s="130">
        <v>1.6810172880000001</v>
      </c>
      <c r="BK71" s="90"/>
      <c r="BL71" s="90"/>
      <c r="BM71" s="90"/>
      <c r="BN71" s="90" t="s">
        <v>509</v>
      </c>
      <c r="BO71" s="91">
        <v>154</v>
      </c>
    </row>
    <row r="72" spans="1:67" ht="63" x14ac:dyDescent="0.25">
      <c r="A72" s="101"/>
      <c r="B72" s="101"/>
      <c r="C72" s="102" t="s">
        <v>501</v>
      </c>
      <c r="D72" s="101" t="s">
        <v>510</v>
      </c>
      <c r="E72" s="101"/>
      <c r="F72" s="101"/>
      <c r="G72" s="103"/>
      <c r="H72" s="101" t="s">
        <v>511</v>
      </c>
      <c r="I72" s="101" t="s">
        <v>512</v>
      </c>
      <c r="J72" s="104">
        <v>0.17499999999999999</v>
      </c>
      <c r="K72" s="10">
        <v>619879</v>
      </c>
      <c r="L72" s="10">
        <v>402640</v>
      </c>
      <c r="M72" s="101" t="s">
        <v>504</v>
      </c>
      <c r="N72" s="101" t="s">
        <v>326</v>
      </c>
      <c r="O72" s="101" t="s">
        <v>100</v>
      </c>
      <c r="P72" s="101" t="s">
        <v>101</v>
      </c>
      <c r="Q72" s="101" t="s">
        <v>347</v>
      </c>
      <c r="R72" s="413" t="s">
        <v>3940</v>
      </c>
      <c r="S72" s="101"/>
      <c r="T72" s="101" t="s">
        <v>455</v>
      </c>
      <c r="U72" s="101" t="s">
        <v>513</v>
      </c>
      <c r="V72" s="101" t="s">
        <v>105</v>
      </c>
      <c r="W72" s="101" t="s">
        <v>220</v>
      </c>
      <c r="X72" s="101"/>
      <c r="Y72" s="101" t="s">
        <v>67</v>
      </c>
      <c r="Z72" s="101"/>
      <c r="AA72" s="101"/>
      <c r="AB72" s="131">
        <v>0.17499999999999999</v>
      </c>
      <c r="AC72" s="131">
        <v>0.127</v>
      </c>
      <c r="AD72" s="131">
        <v>0</v>
      </c>
      <c r="AE72" s="131">
        <v>1.4E-2</v>
      </c>
      <c r="AF72" s="131">
        <v>0</v>
      </c>
      <c r="AG72" s="131">
        <v>0</v>
      </c>
      <c r="AH72" s="131">
        <v>0</v>
      </c>
      <c r="AI72" s="131">
        <v>3.4000000000000002E-2</v>
      </c>
      <c r="AJ72" s="132">
        <v>3.381875</v>
      </c>
      <c r="AK72" s="10" t="s">
        <v>506</v>
      </c>
      <c r="AL72" s="10" t="s">
        <v>108</v>
      </c>
      <c r="AM72" s="101"/>
      <c r="AN72" s="101" t="s">
        <v>514</v>
      </c>
      <c r="AO72" s="101"/>
      <c r="AP72" s="101"/>
      <c r="AQ72" s="101"/>
      <c r="AR72" s="101"/>
      <c r="AS72" s="101"/>
      <c r="AT72" s="101" t="s">
        <v>508</v>
      </c>
      <c r="AU72" s="101"/>
      <c r="AV72" s="101"/>
      <c r="AW72" s="105"/>
      <c r="AX72" s="101"/>
      <c r="AY72" s="101"/>
      <c r="AZ72" s="101"/>
      <c r="BA72" s="101"/>
      <c r="BB72" s="101"/>
      <c r="BC72" s="101" t="s">
        <v>111</v>
      </c>
      <c r="BD72" s="101"/>
      <c r="BE72" s="101"/>
      <c r="BF72" s="101" t="s">
        <v>499</v>
      </c>
      <c r="BG72" s="133">
        <v>114.8199695</v>
      </c>
      <c r="BH72" s="133">
        <v>5.9961E-2</v>
      </c>
      <c r="BI72" s="10" t="s">
        <v>500</v>
      </c>
      <c r="BJ72" s="133">
        <v>2.128637033</v>
      </c>
      <c r="BK72" s="101"/>
      <c r="BL72" s="101"/>
      <c r="BM72" s="101"/>
      <c r="BN72" s="101" t="s">
        <v>205</v>
      </c>
      <c r="BO72" s="102">
        <v>154</v>
      </c>
    </row>
    <row r="73" spans="1:67" ht="78.75" x14ac:dyDescent="0.25">
      <c r="A73" s="134">
        <v>8</v>
      </c>
      <c r="B73" s="135"/>
      <c r="C73" s="83" t="s">
        <v>515</v>
      </c>
      <c r="D73" s="135">
        <v>2409</v>
      </c>
      <c r="E73" s="135" t="s">
        <v>516</v>
      </c>
      <c r="F73" s="135">
        <v>16815</v>
      </c>
      <c r="G73" s="136"/>
      <c r="H73" s="135"/>
      <c r="I73" s="135"/>
      <c r="J73" s="137"/>
      <c r="K73" s="135"/>
      <c r="L73" s="135"/>
      <c r="M73" s="135"/>
      <c r="N73" s="135"/>
      <c r="O73" s="135"/>
      <c r="P73" s="135"/>
      <c r="Q73" s="135"/>
      <c r="R73" s="135"/>
      <c r="S73" s="135"/>
      <c r="T73" s="135"/>
      <c r="U73" s="135"/>
      <c r="V73" s="135"/>
      <c r="W73" s="135"/>
      <c r="X73" s="135" t="s">
        <v>168</v>
      </c>
      <c r="Y73" s="135" t="s">
        <v>86</v>
      </c>
      <c r="Z73" s="135" t="s">
        <v>416</v>
      </c>
      <c r="AA73" s="135"/>
      <c r="AB73" s="137"/>
      <c r="AC73" s="137"/>
      <c r="AD73" s="137"/>
      <c r="AE73" s="137"/>
      <c r="AF73" s="137"/>
      <c r="AG73" s="137"/>
      <c r="AH73" s="137"/>
      <c r="AI73" s="137"/>
      <c r="AJ73" s="136"/>
      <c r="AK73" s="135"/>
      <c r="AL73" s="135"/>
      <c r="AM73" s="135"/>
      <c r="AN73" s="135"/>
      <c r="AO73" s="135"/>
      <c r="AP73" s="135" t="s">
        <v>517</v>
      </c>
      <c r="AQ73" s="135" t="s">
        <v>518</v>
      </c>
      <c r="AR73" s="135">
        <v>385.24</v>
      </c>
      <c r="AS73" s="135" t="s">
        <v>519</v>
      </c>
      <c r="AT73" s="135"/>
      <c r="AU73" s="135"/>
      <c r="AV73" s="135"/>
      <c r="AW73" s="135"/>
      <c r="AX73" s="135" t="s">
        <v>520</v>
      </c>
      <c r="AY73" s="135" t="s">
        <v>170</v>
      </c>
      <c r="AZ73" s="135" t="s">
        <v>521</v>
      </c>
      <c r="BA73" s="135" t="s">
        <v>522</v>
      </c>
      <c r="BB73" s="135" t="s">
        <v>172</v>
      </c>
      <c r="BC73" s="135" t="s">
        <v>92</v>
      </c>
      <c r="BD73" s="135" t="s">
        <v>320</v>
      </c>
      <c r="BE73" s="135" t="s">
        <v>174</v>
      </c>
      <c r="BF73" s="135"/>
      <c r="BG73" s="137"/>
      <c r="BH73" s="137"/>
      <c r="BI73" s="135"/>
      <c r="BJ73" s="137"/>
      <c r="BK73" s="135"/>
      <c r="BL73" s="135"/>
      <c r="BM73" s="135"/>
      <c r="BN73" s="141"/>
      <c r="BO73" s="89">
        <v>12</v>
      </c>
    </row>
    <row r="74" spans="1:67" ht="67.5" customHeight="1" x14ac:dyDescent="0.25">
      <c r="A74" s="96"/>
      <c r="B74" s="96"/>
      <c r="C74" s="97" t="s">
        <v>523</v>
      </c>
      <c r="D74" s="96" t="s">
        <v>524</v>
      </c>
      <c r="E74" s="96" t="s">
        <v>516</v>
      </c>
      <c r="F74" s="96" t="s">
        <v>525</v>
      </c>
      <c r="G74" s="98"/>
      <c r="H74" s="96">
        <v>94620010004</v>
      </c>
      <c r="I74" s="96">
        <v>94620010004</v>
      </c>
      <c r="J74" s="99">
        <v>1.4E-2</v>
      </c>
      <c r="K74" s="123">
        <v>601299</v>
      </c>
      <c r="L74" s="123">
        <v>395319</v>
      </c>
      <c r="M74" s="96" t="s">
        <v>526</v>
      </c>
      <c r="N74" s="96" t="s">
        <v>326</v>
      </c>
      <c r="O74" s="96" t="s">
        <v>100</v>
      </c>
      <c r="P74" s="96" t="s">
        <v>101</v>
      </c>
      <c r="Q74" s="96"/>
      <c r="R74" s="413" t="s">
        <v>3940</v>
      </c>
      <c r="S74" s="96"/>
      <c r="T74" s="96" t="s">
        <v>527</v>
      </c>
      <c r="U74" s="96" t="s">
        <v>528</v>
      </c>
      <c r="V74" s="96" t="s">
        <v>105</v>
      </c>
      <c r="W74" s="96" t="s">
        <v>150</v>
      </c>
      <c r="X74" s="96" t="s">
        <v>70</v>
      </c>
      <c r="Y74" s="96" t="s">
        <v>71</v>
      </c>
      <c r="Z74" s="96" t="s">
        <v>72</v>
      </c>
      <c r="AA74" s="96"/>
      <c r="AB74" s="121">
        <v>1.4E-2</v>
      </c>
      <c r="AC74" s="121">
        <v>0</v>
      </c>
      <c r="AD74" s="121">
        <v>0</v>
      </c>
      <c r="AE74" s="121">
        <v>1.4E-2</v>
      </c>
      <c r="AF74" s="121">
        <v>0</v>
      </c>
      <c r="AG74" s="121">
        <v>0</v>
      </c>
      <c r="AH74" s="121">
        <v>0</v>
      </c>
      <c r="AI74" s="121">
        <v>0</v>
      </c>
      <c r="AJ74" s="122">
        <v>0</v>
      </c>
      <c r="AK74" s="123" t="s">
        <v>529</v>
      </c>
      <c r="AL74" s="123" t="s">
        <v>530</v>
      </c>
      <c r="AM74" s="96"/>
      <c r="AN74" s="96" t="s">
        <v>128</v>
      </c>
      <c r="AO74" s="96"/>
      <c r="AP74" s="96"/>
      <c r="AQ74" s="96"/>
      <c r="AR74" s="96"/>
      <c r="AS74" s="96"/>
      <c r="AT74" s="96"/>
      <c r="AU74" s="96"/>
      <c r="AV74" s="96"/>
      <c r="AW74" s="100"/>
      <c r="AX74" s="96"/>
      <c r="AY74" s="96"/>
      <c r="AZ74" s="96"/>
      <c r="BA74" s="96"/>
      <c r="BB74" s="96"/>
      <c r="BC74" s="96" t="s">
        <v>129</v>
      </c>
      <c r="BD74" s="96"/>
      <c r="BE74" s="96"/>
      <c r="BF74" s="123" t="s">
        <v>499</v>
      </c>
      <c r="BG74" s="125">
        <v>715.33609530000001</v>
      </c>
      <c r="BH74" s="125">
        <v>2.8030140000000001</v>
      </c>
      <c r="BI74" s="123" t="s">
        <v>531</v>
      </c>
      <c r="BJ74" s="125">
        <v>2.8720554809999999</v>
      </c>
      <c r="BK74" s="96"/>
      <c r="BL74" s="96"/>
      <c r="BM74" s="96"/>
      <c r="BN74" s="96" t="s">
        <v>131</v>
      </c>
      <c r="BO74" s="97">
        <v>12</v>
      </c>
    </row>
    <row r="75" spans="1:67" ht="63" x14ac:dyDescent="0.25">
      <c r="A75" s="101"/>
      <c r="B75" s="101"/>
      <c r="C75" s="102" t="s">
        <v>523</v>
      </c>
      <c r="D75" s="101" t="s">
        <v>524</v>
      </c>
      <c r="E75" s="101" t="s">
        <v>516</v>
      </c>
      <c r="F75" s="101" t="s">
        <v>525</v>
      </c>
      <c r="G75" s="103"/>
      <c r="H75" s="101" t="s">
        <v>532</v>
      </c>
      <c r="I75" s="101">
        <v>94760020011</v>
      </c>
      <c r="J75" s="104">
        <v>2.2829999999999999</v>
      </c>
      <c r="K75" s="10">
        <v>608180</v>
      </c>
      <c r="L75" s="10">
        <v>392753</v>
      </c>
      <c r="M75" s="101" t="s">
        <v>533</v>
      </c>
      <c r="N75" s="101" t="s">
        <v>326</v>
      </c>
      <c r="O75" s="101" t="s">
        <v>145</v>
      </c>
      <c r="P75" s="101" t="s">
        <v>146</v>
      </c>
      <c r="Q75" s="101"/>
      <c r="R75" s="413" t="s">
        <v>3940</v>
      </c>
      <c r="S75" s="101"/>
      <c r="T75" s="101" t="s">
        <v>534</v>
      </c>
      <c r="U75" s="101" t="s">
        <v>535</v>
      </c>
      <c r="V75" s="101" t="s">
        <v>105</v>
      </c>
      <c r="W75" s="101" t="s">
        <v>536</v>
      </c>
      <c r="X75" s="101" t="s">
        <v>70</v>
      </c>
      <c r="Y75" s="101" t="s">
        <v>71</v>
      </c>
      <c r="Z75" s="101" t="s">
        <v>72</v>
      </c>
      <c r="AA75" s="101"/>
      <c r="AB75" s="131">
        <v>2.2829999999999999</v>
      </c>
      <c r="AC75" s="131">
        <v>0.24099999999999999</v>
      </c>
      <c r="AD75" s="131">
        <v>0</v>
      </c>
      <c r="AE75" s="131">
        <v>1.827</v>
      </c>
      <c r="AF75" s="131">
        <v>0</v>
      </c>
      <c r="AG75" s="131">
        <v>0</v>
      </c>
      <c r="AH75" s="131">
        <v>0</v>
      </c>
      <c r="AI75" s="131">
        <v>0.215</v>
      </c>
      <c r="AJ75" s="132">
        <v>0</v>
      </c>
      <c r="AK75" s="10" t="s">
        <v>529</v>
      </c>
      <c r="AL75" s="10" t="s">
        <v>530</v>
      </c>
      <c r="AM75" s="101"/>
      <c r="AN75" s="101" t="s">
        <v>128</v>
      </c>
      <c r="AO75" s="101"/>
      <c r="AP75" s="101"/>
      <c r="AQ75" s="101"/>
      <c r="AR75" s="101"/>
      <c r="AS75" s="101"/>
      <c r="AT75" s="101"/>
      <c r="AU75" s="101"/>
      <c r="AV75" s="101"/>
      <c r="AW75" s="105"/>
      <c r="AX75" s="101"/>
      <c r="AY75" s="101"/>
      <c r="AZ75" s="101"/>
      <c r="BA75" s="101"/>
      <c r="BB75" s="101"/>
      <c r="BC75" s="101" t="s">
        <v>111</v>
      </c>
      <c r="BD75" s="101"/>
      <c r="BE75" s="101"/>
      <c r="BF75" s="10" t="s">
        <v>499</v>
      </c>
      <c r="BG75" s="133">
        <v>1203.874601</v>
      </c>
      <c r="BH75" s="133">
        <v>2.5790899999999999</v>
      </c>
      <c r="BI75" s="10" t="s">
        <v>449</v>
      </c>
      <c r="BJ75" s="133">
        <v>3.7226667999999998</v>
      </c>
      <c r="BK75" s="101"/>
      <c r="BL75" s="101"/>
      <c r="BM75" s="101"/>
      <c r="BN75" s="101" t="s">
        <v>537</v>
      </c>
      <c r="BO75" s="102">
        <v>12</v>
      </c>
    </row>
    <row r="76" spans="1:67" ht="72.75" customHeight="1" x14ac:dyDescent="0.25">
      <c r="A76" s="134"/>
      <c r="B76" s="135"/>
      <c r="C76" s="83" t="s">
        <v>538</v>
      </c>
      <c r="D76" s="135">
        <v>2504</v>
      </c>
      <c r="E76" s="135" t="s">
        <v>539</v>
      </c>
      <c r="F76" s="135">
        <v>16813</v>
      </c>
      <c r="G76" s="136">
        <v>34.39</v>
      </c>
      <c r="H76" s="135"/>
      <c r="I76" s="135"/>
      <c r="J76" s="137"/>
      <c r="K76" s="135"/>
      <c r="L76" s="135"/>
      <c r="M76" s="135"/>
      <c r="N76" s="135"/>
      <c r="O76" s="135"/>
      <c r="P76" s="135"/>
      <c r="Q76" s="135"/>
      <c r="R76" s="135"/>
      <c r="S76" s="135"/>
      <c r="T76" s="135"/>
      <c r="U76" s="135"/>
      <c r="V76" s="135"/>
      <c r="W76" s="135"/>
      <c r="X76" s="135" t="s">
        <v>168</v>
      </c>
      <c r="Y76" s="135"/>
      <c r="Z76" s="135"/>
      <c r="AA76" s="135"/>
      <c r="AB76" s="137"/>
      <c r="AC76" s="137">
        <v>0</v>
      </c>
      <c r="AD76" s="137">
        <v>0</v>
      </c>
      <c r="AE76" s="137">
        <v>17.48</v>
      </c>
      <c r="AF76" s="137">
        <v>0.13</v>
      </c>
      <c r="AG76" s="137">
        <v>0</v>
      </c>
      <c r="AH76" s="137">
        <v>0</v>
      </c>
      <c r="AI76" s="137">
        <v>27.648166</v>
      </c>
      <c r="AJ76" s="136"/>
      <c r="AK76" s="135"/>
      <c r="AL76" s="135"/>
      <c r="AM76" s="135"/>
      <c r="AN76" s="135"/>
      <c r="AO76" s="135" t="s">
        <v>152</v>
      </c>
      <c r="AP76" s="135" t="s">
        <v>540</v>
      </c>
      <c r="AQ76" s="135"/>
      <c r="AR76" s="135"/>
      <c r="AS76" s="135"/>
      <c r="AT76" s="135"/>
      <c r="AU76" s="135"/>
      <c r="AV76" s="135"/>
      <c r="AW76" s="136"/>
      <c r="AX76" s="135" t="s">
        <v>541</v>
      </c>
      <c r="AY76" s="135" t="s">
        <v>170</v>
      </c>
      <c r="AZ76" s="135" t="s">
        <v>542</v>
      </c>
      <c r="BA76" s="135" t="s">
        <v>543</v>
      </c>
      <c r="BB76" s="135" t="s">
        <v>172</v>
      </c>
      <c r="BC76" s="135" t="s">
        <v>92</v>
      </c>
      <c r="BD76" s="135" t="s">
        <v>467</v>
      </c>
      <c r="BE76" s="135" t="s">
        <v>174</v>
      </c>
      <c r="BF76" s="135" t="s">
        <v>544</v>
      </c>
      <c r="BG76" s="137">
        <v>1229</v>
      </c>
      <c r="BH76" s="137">
        <v>1.8700159999999999</v>
      </c>
      <c r="BI76" s="135" t="s">
        <v>500</v>
      </c>
      <c r="BJ76" s="137">
        <v>2.743811</v>
      </c>
      <c r="BK76" s="138"/>
      <c r="BL76" s="138"/>
      <c r="BM76" s="138"/>
      <c r="BN76" s="138"/>
      <c r="BO76" s="89">
        <v>83</v>
      </c>
    </row>
    <row r="77" spans="1:67" ht="110.25" x14ac:dyDescent="0.25">
      <c r="A77" s="90"/>
      <c r="B77" s="90"/>
      <c r="C77" s="91" t="s">
        <v>545</v>
      </c>
      <c r="D77" s="90">
        <v>2504</v>
      </c>
      <c r="E77" s="90" t="s">
        <v>539</v>
      </c>
      <c r="F77" s="90">
        <v>16813</v>
      </c>
      <c r="G77" s="92"/>
      <c r="H77" s="90">
        <v>94480040034</v>
      </c>
      <c r="I77" s="90">
        <v>94760140011</v>
      </c>
      <c r="J77" s="93">
        <v>30.568999999999999</v>
      </c>
      <c r="K77" s="127">
        <v>615583</v>
      </c>
      <c r="L77" s="127">
        <v>374622</v>
      </c>
      <c r="M77" s="90" t="s">
        <v>533</v>
      </c>
      <c r="N77" s="90" t="s">
        <v>99</v>
      </c>
      <c r="O77" s="90" t="s">
        <v>100</v>
      </c>
      <c r="P77" s="90" t="s">
        <v>101</v>
      </c>
      <c r="Q77" s="90" t="s">
        <v>546</v>
      </c>
      <c r="R77" s="413" t="s">
        <v>3940</v>
      </c>
      <c r="S77" s="90"/>
      <c r="T77" s="90" t="s">
        <v>547</v>
      </c>
      <c r="U77" s="90" t="s">
        <v>548</v>
      </c>
      <c r="V77" s="90" t="s">
        <v>105</v>
      </c>
      <c r="W77" s="90" t="s">
        <v>549</v>
      </c>
      <c r="X77" s="90" t="s">
        <v>70</v>
      </c>
      <c r="Y77" s="90"/>
      <c r="Z77" s="90"/>
      <c r="AA77" s="90"/>
      <c r="AB77" s="128">
        <v>30.568999999999999</v>
      </c>
      <c r="AC77" s="128">
        <v>2.016</v>
      </c>
      <c r="AD77" s="128">
        <v>0.23300000000000001</v>
      </c>
      <c r="AE77" s="128">
        <v>10.244999999999999</v>
      </c>
      <c r="AF77" s="128">
        <v>0</v>
      </c>
      <c r="AG77" s="128">
        <v>6.4000000000000001E-2</v>
      </c>
      <c r="AH77" s="128">
        <v>0</v>
      </c>
      <c r="AI77" s="128">
        <v>18.010999999999999</v>
      </c>
      <c r="AJ77" s="129">
        <v>0.32002000000000003</v>
      </c>
      <c r="AK77" s="127" t="s">
        <v>550</v>
      </c>
      <c r="AL77" s="127" t="s">
        <v>108</v>
      </c>
      <c r="AM77" s="90"/>
      <c r="AN77" s="90" t="s">
        <v>551</v>
      </c>
      <c r="AO77" s="90"/>
      <c r="AP77" s="90"/>
      <c r="AQ77" s="90"/>
      <c r="AR77" s="90"/>
      <c r="AS77" s="90"/>
      <c r="AT77" s="90"/>
      <c r="AU77" s="90"/>
      <c r="AV77" s="90"/>
      <c r="AW77" s="94" t="s">
        <v>552</v>
      </c>
      <c r="AX77" s="90"/>
      <c r="AY77" s="90"/>
      <c r="AZ77" s="95"/>
      <c r="BA77" s="90"/>
      <c r="BB77" s="90"/>
      <c r="BC77" s="90" t="s">
        <v>129</v>
      </c>
      <c r="BD77" s="90"/>
      <c r="BE77" s="90"/>
      <c r="BF77" s="127" t="s">
        <v>544</v>
      </c>
      <c r="BG77" s="130">
        <v>605.21371910000005</v>
      </c>
      <c r="BH77" s="130">
        <v>2.4757600000000002</v>
      </c>
      <c r="BI77" s="127" t="s">
        <v>553</v>
      </c>
      <c r="BJ77" s="130">
        <v>2.954881732</v>
      </c>
      <c r="BK77" s="90" t="s">
        <v>554</v>
      </c>
      <c r="BL77" s="90" t="s">
        <v>555</v>
      </c>
      <c r="BM77" s="90"/>
      <c r="BN77" s="90" t="s">
        <v>556</v>
      </c>
      <c r="BO77" s="91">
        <v>83</v>
      </c>
    </row>
    <row r="78" spans="1:67" ht="63" x14ac:dyDescent="0.25">
      <c r="A78" s="101"/>
      <c r="B78" s="101"/>
      <c r="C78" s="102" t="s">
        <v>545</v>
      </c>
      <c r="D78" s="101">
        <v>2504</v>
      </c>
      <c r="E78" s="101" t="s">
        <v>539</v>
      </c>
      <c r="F78" s="101">
        <v>16813</v>
      </c>
      <c r="G78" s="103"/>
      <c r="H78" s="101">
        <v>94760140023</v>
      </c>
      <c r="I78" s="101">
        <v>94760140023</v>
      </c>
      <c r="J78" s="104">
        <v>3.8319999999999999</v>
      </c>
      <c r="K78" s="10">
        <v>615858</v>
      </c>
      <c r="L78" s="10">
        <v>374622</v>
      </c>
      <c r="M78" s="101" t="s">
        <v>533</v>
      </c>
      <c r="N78" s="101" t="s">
        <v>99</v>
      </c>
      <c r="O78" s="101" t="s">
        <v>145</v>
      </c>
      <c r="P78" s="101" t="s">
        <v>146</v>
      </c>
      <c r="Q78" s="101" t="s">
        <v>546</v>
      </c>
      <c r="R78" s="413" t="s">
        <v>3940</v>
      </c>
      <c r="S78" s="101"/>
      <c r="T78" s="101" t="s">
        <v>557</v>
      </c>
      <c r="U78" s="101" t="s">
        <v>548</v>
      </c>
      <c r="V78" s="101" t="s">
        <v>105</v>
      </c>
      <c r="W78" s="101" t="s">
        <v>558</v>
      </c>
      <c r="X78" s="101" t="s">
        <v>70</v>
      </c>
      <c r="Y78" s="101"/>
      <c r="Z78" s="101"/>
      <c r="AA78" s="101"/>
      <c r="AB78" s="131">
        <v>3.8319999999999999</v>
      </c>
      <c r="AC78" s="131">
        <v>0</v>
      </c>
      <c r="AD78" s="131">
        <v>1.2E-2</v>
      </c>
      <c r="AE78" s="131">
        <v>0.11799999999999999</v>
      </c>
      <c r="AF78" s="131">
        <v>0</v>
      </c>
      <c r="AG78" s="131">
        <v>0.05</v>
      </c>
      <c r="AH78" s="131">
        <v>0</v>
      </c>
      <c r="AI78" s="131">
        <v>3.6520000000000001</v>
      </c>
      <c r="AJ78" s="132">
        <v>0.45510600000000001</v>
      </c>
      <c r="AK78" s="10" t="s">
        <v>550</v>
      </c>
      <c r="AL78" s="10" t="s">
        <v>108</v>
      </c>
      <c r="AM78" s="101"/>
      <c r="AN78" s="101" t="s">
        <v>551</v>
      </c>
      <c r="AO78" s="101"/>
      <c r="AP78" s="101"/>
      <c r="AQ78" s="101"/>
      <c r="AR78" s="101"/>
      <c r="AS78" s="101"/>
      <c r="AT78" s="101"/>
      <c r="AU78" s="101"/>
      <c r="AV78" s="101"/>
      <c r="AW78" s="105" t="s">
        <v>552</v>
      </c>
      <c r="AX78" s="101"/>
      <c r="AY78" s="101"/>
      <c r="AZ78" s="101"/>
      <c r="BA78" s="101"/>
      <c r="BB78" s="101"/>
      <c r="BC78" s="101" t="s">
        <v>129</v>
      </c>
      <c r="BD78" s="101"/>
      <c r="BE78" s="101"/>
      <c r="BF78" s="10" t="s">
        <v>544</v>
      </c>
      <c r="BG78" s="133">
        <v>586.39685610000004</v>
      </c>
      <c r="BH78" s="133">
        <v>2.5695779999999999</v>
      </c>
      <c r="BI78" s="10" t="s">
        <v>553</v>
      </c>
      <c r="BJ78" s="133">
        <v>2.9309060179999999</v>
      </c>
      <c r="BK78" s="101" t="s">
        <v>554</v>
      </c>
      <c r="BL78" s="101" t="s">
        <v>555</v>
      </c>
      <c r="BM78" s="101"/>
      <c r="BN78" s="101" t="s">
        <v>559</v>
      </c>
      <c r="BO78" s="102">
        <v>83</v>
      </c>
    </row>
    <row r="79" spans="1:67" ht="47.25" x14ac:dyDescent="0.25">
      <c r="A79" s="134"/>
      <c r="B79" s="135"/>
      <c r="C79" s="83" t="s">
        <v>560</v>
      </c>
      <c r="D79" s="135">
        <v>2462</v>
      </c>
      <c r="E79" s="135" t="s">
        <v>561</v>
      </c>
      <c r="F79" s="135">
        <v>17353</v>
      </c>
      <c r="G79" s="136">
        <v>575.04999999999995</v>
      </c>
      <c r="H79" s="135"/>
      <c r="I79" s="135"/>
      <c r="J79" s="137"/>
      <c r="K79" s="135"/>
      <c r="L79" s="135"/>
      <c r="M79" s="135"/>
      <c r="N79" s="135"/>
      <c r="O79" s="135"/>
      <c r="P79" s="135"/>
      <c r="Q79" s="135"/>
      <c r="R79" s="135"/>
      <c r="S79" s="135"/>
      <c r="T79" s="135"/>
      <c r="U79" s="135"/>
      <c r="V79" s="135"/>
      <c r="W79" s="135"/>
      <c r="X79" s="135" t="s">
        <v>168</v>
      </c>
      <c r="Y79" s="135" t="s">
        <v>86</v>
      </c>
      <c r="Z79" s="135" t="s">
        <v>416</v>
      </c>
      <c r="AA79" s="135"/>
      <c r="AB79" s="137"/>
      <c r="AC79" s="137">
        <v>0</v>
      </c>
      <c r="AD79" s="137">
        <v>227.24</v>
      </c>
      <c r="AE79" s="137">
        <v>148.02000000000001</v>
      </c>
      <c r="AF79" s="137">
        <v>2.19</v>
      </c>
      <c r="AG79" s="137">
        <v>0</v>
      </c>
      <c r="AH79" s="137">
        <v>0</v>
      </c>
      <c r="AI79" s="137">
        <v>165.18</v>
      </c>
      <c r="AJ79" s="136"/>
      <c r="AK79" s="135"/>
      <c r="AL79" s="135"/>
      <c r="AM79" s="135"/>
      <c r="AN79" s="135"/>
      <c r="AO79" s="135" t="s">
        <v>152</v>
      </c>
      <c r="AP79" s="135" t="s">
        <v>562</v>
      </c>
      <c r="AQ79" s="135"/>
      <c r="AR79" s="135"/>
      <c r="AS79" s="135"/>
      <c r="AT79" s="135"/>
      <c r="AU79" s="135"/>
      <c r="AV79" s="135"/>
      <c r="AW79" s="136"/>
      <c r="AX79" s="135" t="s">
        <v>563</v>
      </c>
      <c r="AY79" s="135" t="s">
        <v>564</v>
      </c>
      <c r="AZ79" s="135" t="s">
        <v>565</v>
      </c>
      <c r="BA79" s="135" t="s">
        <v>566</v>
      </c>
      <c r="BB79" s="135" t="s">
        <v>567</v>
      </c>
      <c r="BC79" s="135" t="s">
        <v>568</v>
      </c>
      <c r="BD79" s="135" t="s">
        <v>569</v>
      </c>
      <c r="BE79" s="135" t="s">
        <v>174</v>
      </c>
      <c r="BF79" s="135" t="s">
        <v>570</v>
      </c>
      <c r="BG79" s="137" t="s">
        <v>571</v>
      </c>
      <c r="BH79" s="137">
        <v>1.4633910000000001</v>
      </c>
      <c r="BI79" s="135" t="s">
        <v>572</v>
      </c>
      <c r="BJ79" s="137">
        <v>2.5409090000000001</v>
      </c>
      <c r="BK79" s="138"/>
      <c r="BL79" s="138"/>
      <c r="BM79" s="138"/>
      <c r="BN79" s="138"/>
      <c r="BO79" s="89">
        <v>2</v>
      </c>
    </row>
    <row r="80" spans="1:67" ht="141.75" x14ac:dyDescent="0.25">
      <c r="A80" s="90"/>
      <c r="B80" s="90"/>
      <c r="C80" s="91" t="s">
        <v>573</v>
      </c>
      <c r="D80" s="90">
        <v>2462</v>
      </c>
      <c r="E80" s="90" t="s">
        <v>561</v>
      </c>
      <c r="F80" s="90">
        <v>17353</v>
      </c>
      <c r="G80" s="92"/>
      <c r="H80" s="90">
        <v>94840070084</v>
      </c>
      <c r="I80" s="90">
        <v>94840070056</v>
      </c>
      <c r="J80" s="93">
        <v>1.2E-2</v>
      </c>
      <c r="K80" s="127">
        <v>604725</v>
      </c>
      <c r="L80" s="127">
        <v>375963</v>
      </c>
      <c r="M80" s="90" t="s">
        <v>574</v>
      </c>
      <c r="N80" s="90" t="s">
        <v>99</v>
      </c>
      <c r="O80" s="90" t="s">
        <v>100</v>
      </c>
      <c r="P80" s="90" t="s">
        <v>101</v>
      </c>
      <c r="Q80" s="90"/>
      <c r="R80" s="413" t="s">
        <v>3940</v>
      </c>
      <c r="S80" s="90"/>
      <c r="T80" s="90" t="s">
        <v>575</v>
      </c>
      <c r="U80" s="90" t="s">
        <v>576</v>
      </c>
      <c r="V80" s="90" t="s">
        <v>105</v>
      </c>
      <c r="W80" s="90" t="s">
        <v>127</v>
      </c>
      <c r="X80" s="90" t="s">
        <v>70</v>
      </c>
      <c r="Y80" s="90" t="s">
        <v>71</v>
      </c>
      <c r="Z80" s="90" t="s">
        <v>72</v>
      </c>
      <c r="AA80" s="90"/>
      <c r="AB80" s="128">
        <v>1.2E-2</v>
      </c>
      <c r="AC80" s="128">
        <v>0</v>
      </c>
      <c r="AD80" s="128">
        <v>0</v>
      </c>
      <c r="AE80" s="128">
        <v>1.2E-2</v>
      </c>
      <c r="AF80" s="128">
        <v>0</v>
      </c>
      <c r="AG80" s="128">
        <v>0</v>
      </c>
      <c r="AH80" s="128">
        <v>0</v>
      </c>
      <c r="AI80" s="128">
        <v>0</v>
      </c>
      <c r="AJ80" s="129">
        <v>4.2660429999999998</v>
      </c>
      <c r="AK80" s="127" t="s">
        <v>577</v>
      </c>
      <c r="AL80" s="127" t="s">
        <v>108</v>
      </c>
      <c r="AM80" s="90"/>
      <c r="AN80" s="90" t="s">
        <v>128</v>
      </c>
      <c r="AO80" s="90"/>
      <c r="AP80" s="90"/>
      <c r="AQ80" s="90"/>
      <c r="AR80" s="90"/>
      <c r="AS80" s="90"/>
      <c r="AT80" s="90" t="s">
        <v>578</v>
      </c>
      <c r="AU80" s="90"/>
      <c r="AV80" s="90"/>
      <c r="AW80" s="94"/>
      <c r="AX80" s="90"/>
      <c r="AY80" s="90"/>
      <c r="AZ80" s="95"/>
      <c r="BA80" s="90"/>
      <c r="BB80" s="90"/>
      <c r="BC80" s="90" t="s">
        <v>129</v>
      </c>
      <c r="BD80" s="90"/>
      <c r="BE80" s="90"/>
      <c r="BF80" s="90" t="s">
        <v>570</v>
      </c>
      <c r="BG80" s="130">
        <v>802.87211820000005</v>
      </c>
      <c r="BH80" s="130">
        <v>1.5871550000000001</v>
      </c>
      <c r="BI80" s="127" t="s">
        <v>579</v>
      </c>
      <c r="BJ80" s="130">
        <v>1.8104864899999999</v>
      </c>
      <c r="BK80" s="90"/>
      <c r="BL80" s="90" t="s">
        <v>115</v>
      </c>
      <c r="BM80" s="90"/>
      <c r="BN80" s="90" t="s">
        <v>580</v>
      </c>
      <c r="BO80" s="91">
        <v>2</v>
      </c>
    </row>
    <row r="81" spans="1:67" ht="141.75" x14ac:dyDescent="0.25">
      <c r="A81" s="96"/>
      <c r="B81" s="96"/>
      <c r="C81" s="97" t="s">
        <v>573</v>
      </c>
      <c r="D81" s="96">
        <v>2462</v>
      </c>
      <c r="E81" s="96" t="s">
        <v>561</v>
      </c>
      <c r="F81" s="96">
        <v>17353</v>
      </c>
      <c r="G81" s="98"/>
      <c r="H81" s="96">
        <v>94840070084</v>
      </c>
      <c r="I81" s="96">
        <v>94840070073</v>
      </c>
      <c r="J81" s="99">
        <v>3.6019999999999999</v>
      </c>
      <c r="K81" s="123">
        <v>606434</v>
      </c>
      <c r="L81" s="123">
        <v>375272</v>
      </c>
      <c r="M81" s="96" t="s">
        <v>574</v>
      </c>
      <c r="N81" s="96" t="s">
        <v>99</v>
      </c>
      <c r="O81" s="96" t="s">
        <v>100</v>
      </c>
      <c r="P81" s="96" t="s">
        <v>101</v>
      </c>
      <c r="Q81" s="96"/>
      <c r="R81" s="413" t="s">
        <v>3940</v>
      </c>
      <c r="S81" s="96"/>
      <c r="T81" s="96" t="s">
        <v>581</v>
      </c>
      <c r="U81" s="96" t="s">
        <v>576</v>
      </c>
      <c r="V81" s="96" t="s">
        <v>105</v>
      </c>
      <c r="W81" s="96" t="s">
        <v>582</v>
      </c>
      <c r="X81" s="96" t="s">
        <v>70</v>
      </c>
      <c r="Y81" s="96" t="s">
        <v>71</v>
      </c>
      <c r="Z81" s="96" t="s">
        <v>72</v>
      </c>
      <c r="AA81" s="96"/>
      <c r="AB81" s="121">
        <v>3.6019999999999999</v>
      </c>
      <c r="AC81" s="121">
        <v>0</v>
      </c>
      <c r="AD81" s="121">
        <v>0</v>
      </c>
      <c r="AE81" s="121">
        <v>3.6019999999999999</v>
      </c>
      <c r="AF81" s="121">
        <v>0</v>
      </c>
      <c r="AG81" s="121">
        <v>0</v>
      </c>
      <c r="AH81" s="121">
        <v>0</v>
      </c>
      <c r="AI81" s="121">
        <v>0</v>
      </c>
      <c r="AJ81" s="122">
        <v>4.9931859999999997</v>
      </c>
      <c r="AK81" s="123" t="s">
        <v>577</v>
      </c>
      <c r="AL81" s="123" t="s">
        <v>108</v>
      </c>
      <c r="AM81" s="96"/>
      <c r="AN81" s="96" t="s">
        <v>583</v>
      </c>
      <c r="AO81" s="96"/>
      <c r="AP81" s="96"/>
      <c r="AQ81" s="96"/>
      <c r="AR81" s="96"/>
      <c r="AS81" s="96"/>
      <c r="AT81" s="96" t="s">
        <v>578</v>
      </c>
      <c r="AU81" s="96"/>
      <c r="AV81" s="96"/>
      <c r="AW81" s="100"/>
      <c r="AX81" s="96"/>
      <c r="AY81" s="96"/>
      <c r="AZ81" s="96"/>
      <c r="BA81" s="96"/>
      <c r="BB81" s="96"/>
      <c r="BC81" s="96" t="s">
        <v>129</v>
      </c>
      <c r="BD81" s="96"/>
      <c r="BE81" s="96"/>
      <c r="BF81" s="96" t="s">
        <v>584</v>
      </c>
      <c r="BG81" s="125">
        <v>601.0085752</v>
      </c>
      <c r="BH81" s="125">
        <v>2.9221119999999998</v>
      </c>
      <c r="BI81" s="123" t="s">
        <v>579</v>
      </c>
      <c r="BJ81" s="125">
        <v>0.90265505099999999</v>
      </c>
      <c r="BK81" s="96"/>
      <c r="BL81" s="96" t="s">
        <v>115</v>
      </c>
      <c r="BM81" s="96"/>
      <c r="BN81" s="96" t="s">
        <v>585</v>
      </c>
      <c r="BO81" s="97">
        <v>2</v>
      </c>
    </row>
    <row r="82" spans="1:67" ht="63" x14ac:dyDescent="0.25">
      <c r="A82" s="96"/>
      <c r="B82" s="96"/>
      <c r="C82" s="97" t="s">
        <v>573</v>
      </c>
      <c r="D82" s="96">
        <v>2462</v>
      </c>
      <c r="E82" s="96" t="s">
        <v>561</v>
      </c>
      <c r="F82" s="96">
        <v>17353</v>
      </c>
      <c r="G82" s="98"/>
      <c r="H82" s="96">
        <v>94840080001</v>
      </c>
      <c r="I82" s="96">
        <v>94840080001</v>
      </c>
      <c r="J82" s="99">
        <v>3.161</v>
      </c>
      <c r="K82" s="123">
        <v>609655</v>
      </c>
      <c r="L82" s="123">
        <v>377575</v>
      </c>
      <c r="M82" s="96" t="s">
        <v>574</v>
      </c>
      <c r="N82" s="96" t="s">
        <v>99</v>
      </c>
      <c r="O82" s="96" t="s">
        <v>100</v>
      </c>
      <c r="P82" s="96" t="s">
        <v>101</v>
      </c>
      <c r="Q82" s="96"/>
      <c r="R82" s="413" t="s">
        <v>3940</v>
      </c>
      <c r="S82" s="96"/>
      <c r="T82" s="96" t="s">
        <v>586</v>
      </c>
      <c r="U82" s="96" t="s">
        <v>576</v>
      </c>
      <c r="V82" s="96" t="s">
        <v>105</v>
      </c>
      <c r="W82" s="96" t="s">
        <v>587</v>
      </c>
      <c r="X82" s="96" t="s">
        <v>70</v>
      </c>
      <c r="Y82" s="96" t="s">
        <v>71</v>
      </c>
      <c r="Z82" s="96" t="s">
        <v>72</v>
      </c>
      <c r="AA82" s="96"/>
      <c r="AB82" s="121">
        <v>3.161</v>
      </c>
      <c r="AC82" s="121">
        <v>1.2999999999999999E-2</v>
      </c>
      <c r="AD82" s="121">
        <v>0</v>
      </c>
      <c r="AE82" s="121">
        <v>2.891</v>
      </c>
      <c r="AF82" s="121">
        <v>0</v>
      </c>
      <c r="AG82" s="121">
        <v>0</v>
      </c>
      <c r="AH82" s="121">
        <v>0</v>
      </c>
      <c r="AI82" s="121">
        <v>0.25700000000000001</v>
      </c>
      <c r="AJ82" s="122">
        <v>3.0613260000000002</v>
      </c>
      <c r="AK82" s="123" t="s">
        <v>588</v>
      </c>
      <c r="AL82" s="123" t="s">
        <v>108</v>
      </c>
      <c r="AM82" s="96"/>
      <c r="AN82" s="96" t="s">
        <v>128</v>
      </c>
      <c r="AO82" s="96"/>
      <c r="AP82" s="96"/>
      <c r="AQ82" s="96"/>
      <c r="AR82" s="96"/>
      <c r="AS82" s="96"/>
      <c r="AT82" s="96"/>
      <c r="AU82" s="96"/>
      <c r="AV82" s="96"/>
      <c r="AW82" s="100"/>
      <c r="AX82" s="96"/>
      <c r="AY82" s="96"/>
      <c r="AZ82" s="96"/>
      <c r="BA82" s="96"/>
      <c r="BB82" s="96"/>
      <c r="BC82" s="96" t="s">
        <v>111</v>
      </c>
      <c r="BD82" s="96"/>
      <c r="BE82" s="96"/>
      <c r="BF82" s="123" t="s">
        <v>589</v>
      </c>
      <c r="BG82" s="125">
        <v>0</v>
      </c>
      <c r="BH82" s="125">
        <v>0.52827400000000002</v>
      </c>
      <c r="BI82" s="123" t="s">
        <v>572</v>
      </c>
      <c r="BJ82" s="125">
        <v>2.3191294939999998</v>
      </c>
      <c r="BK82" s="96"/>
      <c r="BL82" s="96" t="s">
        <v>115</v>
      </c>
      <c r="BM82" s="96"/>
      <c r="BN82" s="96" t="s">
        <v>590</v>
      </c>
      <c r="BO82" s="97">
        <v>2</v>
      </c>
    </row>
    <row r="83" spans="1:67" ht="141.75" x14ac:dyDescent="0.25">
      <c r="A83" s="96"/>
      <c r="B83" s="96"/>
      <c r="C83" s="97" t="s">
        <v>573</v>
      </c>
      <c r="D83" s="96">
        <v>2462</v>
      </c>
      <c r="E83" s="96" t="s">
        <v>561</v>
      </c>
      <c r="F83" s="96">
        <v>17353</v>
      </c>
      <c r="G83" s="98"/>
      <c r="H83" s="96">
        <v>94760100014</v>
      </c>
      <c r="I83" s="96">
        <v>94840080002</v>
      </c>
      <c r="J83" s="99">
        <v>0.111</v>
      </c>
      <c r="K83" s="123">
        <v>607091</v>
      </c>
      <c r="L83" s="123">
        <v>375041</v>
      </c>
      <c r="M83" s="96" t="s">
        <v>574</v>
      </c>
      <c r="N83" s="96" t="s">
        <v>99</v>
      </c>
      <c r="O83" s="96" t="s">
        <v>100</v>
      </c>
      <c r="P83" s="96" t="s">
        <v>101</v>
      </c>
      <c r="Q83" s="96"/>
      <c r="R83" s="413" t="s">
        <v>3940</v>
      </c>
      <c r="S83" s="96"/>
      <c r="T83" s="96" t="s">
        <v>591</v>
      </c>
      <c r="U83" s="96" t="s">
        <v>592</v>
      </c>
      <c r="V83" s="96" t="s">
        <v>105</v>
      </c>
      <c r="W83" s="96" t="s">
        <v>150</v>
      </c>
      <c r="X83" s="96" t="s">
        <v>70</v>
      </c>
      <c r="Y83" s="96" t="s">
        <v>71</v>
      </c>
      <c r="Z83" s="96" t="s">
        <v>72</v>
      </c>
      <c r="AA83" s="96"/>
      <c r="AB83" s="121">
        <v>0.111</v>
      </c>
      <c r="AC83" s="121">
        <v>0</v>
      </c>
      <c r="AD83" s="121">
        <v>0</v>
      </c>
      <c r="AE83" s="121">
        <v>0.111</v>
      </c>
      <c r="AF83" s="121">
        <v>0</v>
      </c>
      <c r="AG83" s="121">
        <v>0</v>
      </c>
      <c r="AH83" s="121">
        <v>0</v>
      </c>
      <c r="AI83" s="121">
        <v>0</v>
      </c>
      <c r="AJ83" s="122">
        <v>5.5494450000000004</v>
      </c>
      <c r="AK83" s="123" t="s">
        <v>577</v>
      </c>
      <c r="AL83" s="123" t="s">
        <v>108</v>
      </c>
      <c r="AM83" s="96"/>
      <c r="AN83" s="96" t="s">
        <v>128</v>
      </c>
      <c r="AO83" s="96"/>
      <c r="AP83" s="96"/>
      <c r="AQ83" s="96"/>
      <c r="AR83" s="96"/>
      <c r="AS83" s="96"/>
      <c r="AT83" s="96" t="s">
        <v>578</v>
      </c>
      <c r="AU83" s="96"/>
      <c r="AV83" s="96"/>
      <c r="AW83" s="100"/>
      <c r="AX83" s="96"/>
      <c r="AY83" s="96"/>
      <c r="AZ83" s="96"/>
      <c r="BA83" s="96"/>
      <c r="BB83" s="96"/>
      <c r="BC83" s="96" t="s">
        <v>129</v>
      </c>
      <c r="BD83" s="96"/>
      <c r="BE83" s="96"/>
      <c r="BF83" s="96" t="s">
        <v>584</v>
      </c>
      <c r="BG83" s="125">
        <v>510.59694100000002</v>
      </c>
      <c r="BH83" s="125">
        <v>3.4297179999999998</v>
      </c>
      <c r="BI83" s="123" t="s">
        <v>572</v>
      </c>
      <c r="BJ83" s="125">
        <v>1.2643323070000001</v>
      </c>
      <c r="BK83" s="96"/>
      <c r="BL83" s="96" t="s">
        <v>115</v>
      </c>
      <c r="BM83" s="96"/>
      <c r="BN83" s="96" t="s">
        <v>131</v>
      </c>
      <c r="BO83" s="97">
        <v>2</v>
      </c>
    </row>
    <row r="84" spans="1:67" ht="63" x14ac:dyDescent="0.25">
      <c r="A84" s="96"/>
      <c r="B84" s="96"/>
      <c r="C84" s="97" t="s">
        <v>573</v>
      </c>
      <c r="D84" s="96">
        <v>2462</v>
      </c>
      <c r="E84" s="96" t="s">
        <v>561</v>
      </c>
      <c r="F84" s="96">
        <v>17353</v>
      </c>
      <c r="G84" s="98"/>
      <c r="H84" s="96">
        <v>94840080004</v>
      </c>
      <c r="I84" s="96">
        <v>94840080004</v>
      </c>
      <c r="J84" s="99">
        <v>0.10100000000000001</v>
      </c>
      <c r="K84" s="123">
        <v>609374</v>
      </c>
      <c r="L84" s="123">
        <v>376445</v>
      </c>
      <c r="M84" s="96" t="s">
        <v>574</v>
      </c>
      <c r="N84" s="96" t="s">
        <v>99</v>
      </c>
      <c r="O84" s="96" t="s">
        <v>100</v>
      </c>
      <c r="P84" s="96" t="s">
        <v>101</v>
      </c>
      <c r="Q84" s="96"/>
      <c r="R84" s="413" t="s">
        <v>3940</v>
      </c>
      <c r="S84" s="96"/>
      <c r="T84" s="96" t="s">
        <v>593</v>
      </c>
      <c r="U84" s="96" t="s">
        <v>576</v>
      </c>
      <c r="V84" s="96" t="s">
        <v>105</v>
      </c>
      <c r="W84" s="96" t="s">
        <v>305</v>
      </c>
      <c r="X84" s="96" t="s">
        <v>70</v>
      </c>
      <c r="Y84" s="96" t="s">
        <v>71</v>
      </c>
      <c r="Z84" s="96" t="s">
        <v>72</v>
      </c>
      <c r="AA84" s="96"/>
      <c r="AB84" s="121">
        <v>0.10100000000000001</v>
      </c>
      <c r="AC84" s="121">
        <v>0</v>
      </c>
      <c r="AD84" s="121">
        <v>0</v>
      </c>
      <c r="AE84" s="121">
        <v>0.10100000000000001</v>
      </c>
      <c r="AF84" s="121">
        <v>0</v>
      </c>
      <c r="AG84" s="121">
        <v>0</v>
      </c>
      <c r="AH84" s="121">
        <v>0</v>
      </c>
      <c r="AI84" s="121">
        <v>0</v>
      </c>
      <c r="AJ84" s="122">
        <v>3.425675</v>
      </c>
      <c r="AK84" s="123" t="s">
        <v>588</v>
      </c>
      <c r="AL84" s="123" t="s">
        <v>108</v>
      </c>
      <c r="AM84" s="96"/>
      <c r="AN84" s="96" t="s">
        <v>128</v>
      </c>
      <c r="AO84" s="96"/>
      <c r="AP84" s="96"/>
      <c r="AQ84" s="96"/>
      <c r="AR84" s="96"/>
      <c r="AS84" s="96"/>
      <c r="AT84" s="96"/>
      <c r="AU84" s="96"/>
      <c r="AV84" s="96"/>
      <c r="AW84" s="100"/>
      <c r="AX84" s="96"/>
      <c r="AY84" s="96"/>
      <c r="AZ84" s="96"/>
      <c r="BA84" s="96"/>
      <c r="BB84" s="96"/>
      <c r="BC84" s="96" t="s">
        <v>129</v>
      </c>
      <c r="BD84" s="96"/>
      <c r="BE84" s="96"/>
      <c r="BF84" s="123" t="s">
        <v>589</v>
      </c>
      <c r="BG84" s="125">
        <v>925.75601589999997</v>
      </c>
      <c r="BH84" s="125">
        <v>0.94620599999999999</v>
      </c>
      <c r="BI84" s="123" t="s">
        <v>572</v>
      </c>
      <c r="BJ84" s="125">
        <v>2.759751702</v>
      </c>
      <c r="BK84" s="96"/>
      <c r="BL84" s="96" t="s">
        <v>115</v>
      </c>
      <c r="BM84" s="96"/>
      <c r="BN84" s="96" t="s">
        <v>131</v>
      </c>
      <c r="BO84" s="97">
        <v>2</v>
      </c>
    </row>
    <row r="85" spans="1:67" ht="63" x14ac:dyDescent="0.25">
      <c r="A85" s="96"/>
      <c r="B85" s="96"/>
      <c r="C85" s="97" t="s">
        <v>573</v>
      </c>
      <c r="D85" s="96">
        <v>2462</v>
      </c>
      <c r="E85" s="96" t="s">
        <v>561</v>
      </c>
      <c r="F85" s="96">
        <v>17353</v>
      </c>
      <c r="G85" s="98"/>
      <c r="H85" s="96" t="s">
        <v>594</v>
      </c>
      <c r="I85" s="96">
        <v>94840080047</v>
      </c>
      <c r="J85" s="99">
        <v>0.80800000000000005</v>
      </c>
      <c r="K85" s="123">
        <v>609414</v>
      </c>
      <c r="L85" s="123">
        <v>377682</v>
      </c>
      <c r="M85" s="96" t="s">
        <v>574</v>
      </c>
      <c r="N85" s="96" t="s">
        <v>99</v>
      </c>
      <c r="O85" s="96" t="s">
        <v>145</v>
      </c>
      <c r="P85" s="96" t="s">
        <v>146</v>
      </c>
      <c r="Q85" s="96"/>
      <c r="R85" s="413" t="s">
        <v>3940</v>
      </c>
      <c r="S85" s="96"/>
      <c r="T85" s="96" t="s">
        <v>595</v>
      </c>
      <c r="U85" s="96" t="s">
        <v>576</v>
      </c>
      <c r="V85" s="96" t="s">
        <v>105</v>
      </c>
      <c r="W85" s="96" t="s">
        <v>596</v>
      </c>
      <c r="X85" s="96" t="s">
        <v>70</v>
      </c>
      <c r="Y85" s="96" t="s">
        <v>71</v>
      </c>
      <c r="Z85" s="96" t="s">
        <v>72</v>
      </c>
      <c r="AA85" s="96"/>
      <c r="AB85" s="121">
        <v>0.80800000000000005</v>
      </c>
      <c r="AC85" s="121">
        <v>0</v>
      </c>
      <c r="AD85" s="121">
        <v>0</v>
      </c>
      <c r="AE85" s="121">
        <v>0.80800000000000005</v>
      </c>
      <c r="AF85" s="121">
        <v>0</v>
      </c>
      <c r="AG85" s="121">
        <v>0</v>
      </c>
      <c r="AH85" s="121">
        <v>0</v>
      </c>
      <c r="AI85" s="121">
        <v>0</v>
      </c>
      <c r="AJ85" s="122">
        <v>3.462825</v>
      </c>
      <c r="AK85" s="123" t="s">
        <v>588</v>
      </c>
      <c r="AL85" s="123" t="s">
        <v>108</v>
      </c>
      <c r="AM85" s="96"/>
      <c r="AN85" s="96" t="s">
        <v>128</v>
      </c>
      <c r="AO85" s="96"/>
      <c r="AP85" s="96"/>
      <c r="AQ85" s="96"/>
      <c r="AR85" s="96"/>
      <c r="AS85" s="96"/>
      <c r="AT85" s="96"/>
      <c r="AU85" s="96"/>
      <c r="AV85" s="96"/>
      <c r="AW85" s="100"/>
      <c r="AX85" s="96"/>
      <c r="AY85" s="96"/>
      <c r="AZ85" s="96"/>
      <c r="BA85" s="96"/>
      <c r="BB85" s="96"/>
      <c r="BC85" s="96"/>
      <c r="BD85" s="96"/>
      <c r="BE85" s="96"/>
      <c r="BF85" s="123" t="s">
        <v>589</v>
      </c>
      <c r="BG85" s="125">
        <v>0</v>
      </c>
      <c r="BH85" s="125">
        <v>0.63166299999999997</v>
      </c>
      <c r="BI85" s="123" t="s">
        <v>572</v>
      </c>
      <c r="BJ85" s="125">
        <v>2.208681356</v>
      </c>
      <c r="BK85" s="96" t="s">
        <v>597</v>
      </c>
      <c r="BL85" s="96" t="s">
        <v>115</v>
      </c>
      <c r="BM85" s="96"/>
      <c r="BN85" s="96" t="s">
        <v>598</v>
      </c>
      <c r="BO85" s="97">
        <v>2</v>
      </c>
    </row>
    <row r="86" spans="1:67" ht="63" x14ac:dyDescent="0.25">
      <c r="A86" s="96"/>
      <c r="B86" s="96"/>
      <c r="C86" s="97" t="s">
        <v>573</v>
      </c>
      <c r="D86" s="96">
        <v>2462</v>
      </c>
      <c r="E86" s="96" t="s">
        <v>561</v>
      </c>
      <c r="F86" s="96">
        <v>17353</v>
      </c>
      <c r="G86" s="98"/>
      <c r="H86" s="96">
        <v>94840080016</v>
      </c>
      <c r="I86" s="96">
        <v>94840080016</v>
      </c>
      <c r="J86" s="99">
        <v>0.79500000000000004</v>
      </c>
      <c r="K86" s="123">
        <v>605232</v>
      </c>
      <c r="L86" s="123">
        <v>376976</v>
      </c>
      <c r="M86" s="96" t="s">
        <v>574</v>
      </c>
      <c r="N86" s="96" t="s">
        <v>99</v>
      </c>
      <c r="O86" s="96" t="s">
        <v>100</v>
      </c>
      <c r="P86" s="96" t="s">
        <v>101</v>
      </c>
      <c r="Q86" s="96"/>
      <c r="R86" s="413" t="s">
        <v>3940</v>
      </c>
      <c r="S86" s="96"/>
      <c r="T86" s="96" t="s">
        <v>599</v>
      </c>
      <c r="U86" s="96" t="s">
        <v>576</v>
      </c>
      <c r="V86" s="96" t="s">
        <v>105</v>
      </c>
      <c r="W86" s="96" t="s">
        <v>600</v>
      </c>
      <c r="X86" s="96" t="s">
        <v>70</v>
      </c>
      <c r="Y86" s="96" t="s">
        <v>71</v>
      </c>
      <c r="Z86" s="96" t="s">
        <v>72</v>
      </c>
      <c r="AA86" s="96"/>
      <c r="AB86" s="121">
        <v>0.79500000000000004</v>
      </c>
      <c r="AC86" s="121">
        <v>0.51300000000000001</v>
      </c>
      <c r="AD86" s="121">
        <v>0</v>
      </c>
      <c r="AE86" s="121">
        <v>0.123</v>
      </c>
      <c r="AF86" s="121">
        <v>0</v>
      </c>
      <c r="AG86" s="121">
        <v>0</v>
      </c>
      <c r="AH86" s="121">
        <v>0</v>
      </c>
      <c r="AI86" s="121">
        <v>0.159</v>
      </c>
      <c r="AJ86" s="122">
        <v>5.3332959999999998</v>
      </c>
      <c r="AK86" s="123" t="s">
        <v>577</v>
      </c>
      <c r="AL86" s="123" t="s">
        <v>108</v>
      </c>
      <c r="AM86" s="96"/>
      <c r="AN86" s="96" t="s">
        <v>601</v>
      </c>
      <c r="AO86" s="96"/>
      <c r="AP86" s="96"/>
      <c r="AQ86" s="96"/>
      <c r="AR86" s="96"/>
      <c r="AS86" s="96"/>
      <c r="AT86" s="96"/>
      <c r="AU86" s="96"/>
      <c r="AV86" s="96"/>
      <c r="AW86" s="100"/>
      <c r="AX86" s="96"/>
      <c r="AY86" s="96"/>
      <c r="AZ86" s="96"/>
      <c r="BA86" s="96"/>
      <c r="BB86" s="96"/>
      <c r="BC86" s="96" t="s">
        <v>129</v>
      </c>
      <c r="BD86" s="96"/>
      <c r="BE86" s="96"/>
      <c r="BF86" s="96" t="s">
        <v>570</v>
      </c>
      <c r="BG86" s="125">
        <v>0</v>
      </c>
      <c r="BH86" s="125">
        <v>2.0644830000000001</v>
      </c>
      <c r="BI86" s="123" t="s">
        <v>579</v>
      </c>
      <c r="BJ86" s="125">
        <v>0.63333341899999995</v>
      </c>
      <c r="BK86" s="96"/>
      <c r="BL86" s="96" t="s">
        <v>115</v>
      </c>
      <c r="BM86" s="96"/>
      <c r="BN86" s="96" t="s">
        <v>131</v>
      </c>
      <c r="BO86" s="97">
        <v>2</v>
      </c>
    </row>
    <row r="87" spans="1:67" ht="141.75" x14ac:dyDescent="0.25">
      <c r="A87" s="96"/>
      <c r="B87" s="96"/>
      <c r="C87" s="97" t="s">
        <v>573</v>
      </c>
      <c r="D87" s="96">
        <v>2462</v>
      </c>
      <c r="E87" s="96" t="s">
        <v>561</v>
      </c>
      <c r="F87" s="96">
        <v>17353</v>
      </c>
      <c r="G87" s="98"/>
      <c r="H87" s="96" t="s">
        <v>602</v>
      </c>
      <c r="I87" s="96" t="s">
        <v>603</v>
      </c>
      <c r="J87" s="99">
        <v>5.3999999999999999E-2</v>
      </c>
      <c r="K87" s="123">
        <v>607194</v>
      </c>
      <c r="L87" s="123">
        <v>375657</v>
      </c>
      <c r="M87" s="96" t="s">
        <v>574</v>
      </c>
      <c r="N87" s="96" t="s">
        <v>99</v>
      </c>
      <c r="O87" s="96" t="s">
        <v>100</v>
      </c>
      <c r="P87" s="96" t="s">
        <v>101</v>
      </c>
      <c r="Q87" s="96"/>
      <c r="R87" s="413" t="s">
        <v>3940</v>
      </c>
      <c r="S87" s="96"/>
      <c r="T87" s="96" t="s">
        <v>604</v>
      </c>
      <c r="U87" s="96" t="s">
        <v>605</v>
      </c>
      <c r="V87" s="96" t="s">
        <v>105</v>
      </c>
      <c r="W87" s="96" t="s">
        <v>337</v>
      </c>
      <c r="X87" s="96" t="s">
        <v>70</v>
      </c>
      <c r="Y87" s="96" t="s">
        <v>71</v>
      </c>
      <c r="Z87" s="96" t="s">
        <v>72</v>
      </c>
      <c r="AA87" s="96"/>
      <c r="AB87" s="121">
        <v>5.3999999999999999E-2</v>
      </c>
      <c r="AC87" s="121">
        <v>0</v>
      </c>
      <c r="AD87" s="121">
        <v>0</v>
      </c>
      <c r="AE87" s="121">
        <v>5.3999999999999999E-2</v>
      </c>
      <c r="AF87" s="121">
        <v>0</v>
      </c>
      <c r="AG87" s="121">
        <v>0</v>
      </c>
      <c r="AH87" s="121">
        <v>0</v>
      </c>
      <c r="AI87" s="121">
        <v>0</v>
      </c>
      <c r="AJ87" s="122">
        <v>5.7886629999999997</v>
      </c>
      <c r="AK87" s="123" t="s">
        <v>588</v>
      </c>
      <c r="AL87" s="123" t="s">
        <v>108</v>
      </c>
      <c r="AM87" s="96"/>
      <c r="AN87" s="96" t="s">
        <v>551</v>
      </c>
      <c r="AO87" s="96"/>
      <c r="AP87" s="96"/>
      <c r="AQ87" s="96"/>
      <c r="AR87" s="96"/>
      <c r="AS87" s="96"/>
      <c r="AT87" s="96" t="s">
        <v>578</v>
      </c>
      <c r="AU87" s="96"/>
      <c r="AV87" s="96"/>
      <c r="AW87" s="100"/>
      <c r="AX87" s="96"/>
      <c r="AY87" s="96"/>
      <c r="AZ87" s="96"/>
      <c r="BA87" s="96"/>
      <c r="BB87" s="96"/>
      <c r="BC87" s="96" t="s">
        <v>606</v>
      </c>
      <c r="BD87" s="96"/>
      <c r="BE87" s="96"/>
      <c r="BF87" s="96" t="s">
        <v>584</v>
      </c>
      <c r="BG87" s="125">
        <v>0</v>
      </c>
      <c r="BH87" s="125">
        <v>3.2896719999999999</v>
      </c>
      <c r="BI87" s="123" t="s">
        <v>572</v>
      </c>
      <c r="BJ87" s="125">
        <v>0.84436900599999998</v>
      </c>
      <c r="BK87" s="96" t="s">
        <v>597</v>
      </c>
      <c r="BL87" s="96" t="s">
        <v>115</v>
      </c>
      <c r="BM87" s="96"/>
      <c r="BN87" s="96" t="s">
        <v>607</v>
      </c>
      <c r="BO87" s="97">
        <v>2</v>
      </c>
    </row>
    <row r="88" spans="1:67" ht="252" x14ac:dyDescent="0.25">
      <c r="A88" s="96"/>
      <c r="B88" s="96"/>
      <c r="C88" s="97" t="s">
        <v>573</v>
      </c>
      <c r="D88" s="96">
        <v>2462</v>
      </c>
      <c r="E88" s="96" t="s">
        <v>561</v>
      </c>
      <c r="F88" s="96">
        <v>17353</v>
      </c>
      <c r="G88" s="98"/>
      <c r="H88" s="96" t="s">
        <v>602</v>
      </c>
      <c r="I88" s="96" t="s">
        <v>608</v>
      </c>
      <c r="J88" s="99">
        <v>147.393</v>
      </c>
      <c r="K88" s="123">
        <v>605577</v>
      </c>
      <c r="L88" s="123">
        <v>376312</v>
      </c>
      <c r="M88" s="96" t="s">
        <v>574</v>
      </c>
      <c r="N88" s="96" t="s">
        <v>99</v>
      </c>
      <c r="O88" s="96" t="s">
        <v>100</v>
      </c>
      <c r="P88" s="96" t="s">
        <v>101</v>
      </c>
      <c r="Q88" s="96"/>
      <c r="R88" s="413" t="s">
        <v>3940</v>
      </c>
      <c r="S88" s="96"/>
      <c r="T88" s="96" t="s">
        <v>609</v>
      </c>
      <c r="U88" s="96" t="s">
        <v>610</v>
      </c>
      <c r="V88" s="96" t="s">
        <v>105</v>
      </c>
      <c r="W88" s="96" t="s">
        <v>611</v>
      </c>
      <c r="X88" s="96" t="s">
        <v>70</v>
      </c>
      <c r="Y88" s="96" t="s">
        <v>71</v>
      </c>
      <c r="Z88" s="96" t="s">
        <v>72</v>
      </c>
      <c r="AA88" s="96"/>
      <c r="AB88" s="121">
        <v>147.393</v>
      </c>
      <c r="AC88" s="121">
        <v>64.528000000000006</v>
      </c>
      <c r="AD88" s="121">
        <v>26.850999999999999</v>
      </c>
      <c r="AE88" s="121">
        <v>27.533000000000001</v>
      </c>
      <c r="AF88" s="121">
        <v>1E-3</v>
      </c>
      <c r="AG88" s="121">
        <v>0</v>
      </c>
      <c r="AH88" s="121">
        <v>0</v>
      </c>
      <c r="AI88" s="121">
        <v>28.48</v>
      </c>
      <c r="AJ88" s="122">
        <v>4.1941870000000003</v>
      </c>
      <c r="AK88" s="123" t="s">
        <v>577</v>
      </c>
      <c r="AL88" s="123" t="s">
        <v>108</v>
      </c>
      <c r="AM88" s="96"/>
      <c r="AN88" s="96" t="s">
        <v>551</v>
      </c>
      <c r="AO88" s="96"/>
      <c r="AP88" s="96"/>
      <c r="AQ88" s="96"/>
      <c r="AR88" s="96"/>
      <c r="AS88" s="96"/>
      <c r="AT88" s="96" t="s">
        <v>612</v>
      </c>
      <c r="AU88" s="96"/>
      <c r="AV88" s="96"/>
      <c r="AW88" s="100"/>
      <c r="AX88" s="96"/>
      <c r="AY88" s="96"/>
      <c r="AZ88" s="96"/>
      <c r="BA88" s="96"/>
      <c r="BB88" s="96"/>
      <c r="BC88" s="96" t="s">
        <v>129</v>
      </c>
      <c r="BD88" s="96"/>
      <c r="BE88" s="96"/>
      <c r="BF88" s="96" t="s">
        <v>570</v>
      </c>
      <c r="BG88" s="125">
        <v>0</v>
      </c>
      <c r="BH88" s="125">
        <v>1.142118</v>
      </c>
      <c r="BI88" s="123" t="s">
        <v>579</v>
      </c>
      <c r="BJ88" s="125">
        <v>0.23985379400000001</v>
      </c>
      <c r="BK88" s="96" t="s">
        <v>597</v>
      </c>
      <c r="BL88" s="96" t="s">
        <v>115</v>
      </c>
      <c r="BM88" s="96"/>
      <c r="BN88" s="97" t="s">
        <v>613</v>
      </c>
      <c r="BO88" s="97">
        <v>2</v>
      </c>
    </row>
    <row r="89" spans="1:67" ht="94.5" x14ac:dyDescent="0.25">
      <c r="A89" s="96"/>
      <c r="B89" s="96"/>
      <c r="C89" s="97" t="s">
        <v>573</v>
      </c>
      <c r="D89" s="96">
        <v>2462</v>
      </c>
      <c r="E89" s="96" t="s">
        <v>561</v>
      </c>
      <c r="F89" s="96">
        <v>17353</v>
      </c>
      <c r="G89" s="98"/>
      <c r="H89" s="96">
        <v>94840070050</v>
      </c>
      <c r="I89" s="96">
        <v>94840080034</v>
      </c>
      <c r="J89" s="99">
        <v>1.421</v>
      </c>
      <c r="K89" s="123">
        <v>606139</v>
      </c>
      <c r="L89" s="123">
        <v>375365</v>
      </c>
      <c r="M89" s="96" t="s">
        <v>574</v>
      </c>
      <c r="N89" s="96" t="s">
        <v>99</v>
      </c>
      <c r="O89" s="96" t="s">
        <v>100</v>
      </c>
      <c r="P89" s="96" t="s">
        <v>101</v>
      </c>
      <c r="Q89" s="96"/>
      <c r="R89" s="413" t="s">
        <v>3940</v>
      </c>
      <c r="S89" s="96"/>
      <c r="T89" s="96" t="s">
        <v>614</v>
      </c>
      <c r="U89" s="96" t="s">
        <v>615</v>
      </c>
      <c r="V89" s="96" t="s">
        <v>105</v>
      </c>
      <c r="W89" s="96" t="s">
        <v>616</v>
      </c>
      <c r="X89" s="96" t="s">
        <v>70</v>
      </c>
      <c r="Y89" s="96" t="s">
        <v>71</v>
      </c>
      <c r="Z89" s="96" t="s">
        <v>72</v>
      </c>
      <c r="AA89" s="96"/>
      <c r="AB89" s="121">
        <v>1.421</v>
      </c>
      <c r="AC89" s="121">
        <v>7.0000000000000001E-3</v>
      </c>
      <c r="AD89" s="121">
        <v>0</v>
      </c>
      <c r="AE89" s="121">
        <v>0.97899999999999998</v>
      </c>
      <c r="AF89" s="121">
        <v>0</v>
      </c>
      <c r="AG89" s="121">
        <v>0</v>
      </c>
      <c r="AH89" s="121">
        <v>0</v>
      </c>
      <c r="AI89" s="121">
        <v>0.435</v>
      </c>
      <c r="AJ89" s="122">
        <v>4.8779050000000002</v>
      </c>
      <c r="AK89" s="123" t="s">
        <v>577</v>
      </c>
      <c r="AL89" s="123" t="s">
        <v>108</v>
      </c>
      <c r="AM89" s="96"/>
      <c r="AN89" s="96" t="s">
        <v>617</v>
      </c>
      <c r="AO89" s="96"/>
      <c r="AP89" s="96"/>
      <c r="AQ89" s="96"/>
      <c r="AR89" s="96"/>
      <c r="AS89" s="96"/>
      <c r="AT89" s="96"/>
      <c r="AU89" s="96"/>
      <c r="AV89" s="96"/>
      <c r="AW89" s="100"/>
      <c r="AX89" s="96"/>
      <c r="AY89" s="96"/>
      <c r="AZ89" s="96"/>
      <c r="BA89" s="96"/>
      <c r="BB89" s="96"/>
      <c r="BC89" s="96" t="s">
        <v>129</v>
      </c>
      <c r="BD89" s="96"/>
      <c r="BE89" s="96"/>
      <c r="BF89" s="96" t="s">
        <v>584</v>
      </c>
      <c r="BG89" s="125">
        <v>661.76382869999998</v>
      </c>
      <c r="BH89" s="125">
        <v>2.7563930000000001</v>
      </c>
      <c r="BI89" s="123" t="s">
        <v>579</v>
      </c>
      <c r="BJ89" s="125">
        <v>0.90366186900000001</v>
      </c>
      <c r="BK89" s="96"/>
      <c r="BL89" s="96" t="s">
        <v>115</v>
      </c>
      <c r="BM89" s="96"/>
      <c r="BN89" s="97" t="s">
        <v>618</v>
      </c>
      <c r="BO89" s="97">
        <v>2</v>
      </c>
    </row>
    <row r="90" spans="1:67" ht="63" x14ac:dyDescent="0.25">
      <c r="A90" s="96"/>
      <c r="B90" s="96"/>
      <c r="C90" s="97" t="s">
        <v>573</v>
      </c>
      <c r="D90" s="96">
        <v>2462</v>
      </c>
      <c r="E90" s="96" t="s">
        <v>561</v>
      </c>
      <c r="F90" s="96">
        <v>17353</v>
      </c>
      <c r="G90" s="98"/>
      <c r="H90" s="96" t="s">
        <v>619</v>
      </c>
      <c r="I90" s="96">
        <v>94840080036</v>
      </c>
      <c r="J90" s="99">
        <v>0.22</v>
      </c>
      <c r="K90" s="123">
        <v>604790</v>
      </c>
      <c r="L90" s="123">
        <v>375975</v>
      </c>
      <c r="M90" s="96" t="s">
        <v>574</v>
      </c>
      <c r="N90" s="96" t="s">
        <v>99</v>
      </c>
      <c r="O90" s="96" t="s">
        <v>145</v>
      </c>
      <c r="P90" s="96" t="s">
        <v>146</v>
      </c>
      <c r="Q90" s="96"/>
      <c r="R90" s="413" t="s">
        <v>3940</v>
      </c>
      <c r="S90" s="96"/>
      <c r="T90" s="96" t="s">
        <v>620</v>
      </c>
      <c r="U90" s="96" t="s">
        <v>576</v>
      </c>
      <c r="V90" s="96" t="s">
        <v>621</v>
      </c>
      <c r="W90" s="96" t="s">
        <v>622</v>
      </c>
      <c r="X90" s="96" t="s">
        <v>70</v>
      </c>
      <c r="Y90" s="96" t="s">
        <v>71</v>
      </c>
      <c r="Z90" s="96" t="s">
        <v>72</v>
      </c>
      <c r="AA90" s="96"/>
      <c r="AB90" s="121">
        <v>0.22</v>
      </c>
      <c r="AC90" s="121">
        <v>0</v>
      </c>
      <c r="AD90" s="121">
        <v>0</v>
      </c>
      <c r="AE90" s="121">
        <v>0.22</v>
      </c>
      <c r="AF90" s="121">
        <v>0</v>
      </c>
      <c r="AG90" s="121">
        <v>0</v>
      </c>
      <c r="AH90" s="121">
        <v>0</v>
      </c>
      <c r="AI90" s="121">
        <v>0</v>
      </c>
      <c r="AJ90" s="122">
        <v>4.2750310000000002</v>
      </c>
      <c r="AK90" s="123" t="s">
        <v>577</v>
      </c>
      <c r="AL90" s="123" t="s">
        <v>108</v>
      </c>
      <c r="AM90" s="96"/>
      <c r="AN90" s="96" t="s">
        <v>128</v>
      </c>
      <c r="AO90" s="96"/>
      <c r="AP90" s="96"/>
      <c r="AQ90" s="96"/>
      <c r="AR90" s="96"/>
      <c r="AS90" s="96"/>
      <c r="AT90" s="96"/>
      <c r="AU90" s="96"/>
      <c r="AV90" s="96"/>
      <c r="AW90" s="100"/>
      <c r="AX90" s="96"/>
      <c r="AY90" s="96"/>
      <c r="AZ90" s="96"/>
      <c r="BA90" s="96"/>
      <c r="BB90" s="96"/>
      <c r="BC90" s="96" t="s">
        <v>129</v>
      </c>
      <c r="BD90" s="96"/>
      <c r="BE90" s="96"/>
      <c r="BF90" s="96" t="s">
        <v>570</v>
      </c>
      <c r="BG90" s="125">
        <v>444.91262510000001</v>
      </c>
      <c r="BH90" s="125">
        <v>1.6091660000000001</v>
      </c>
      <c r="BI90" s="123" t="s">
        <v>579</v>
      </c>
      <c r="BJ90" s="125">
        <v>1.49805962</v>
      </c>
      <c r="BK90" s="96"/>
      <c r="BL90" s="96" t="s">
        <v>115</v>
      </c>
      <c r="BM90" s="96"/>
      <c r="BN90" s="96" t="s">
        <v>623</v>
      </c>
      <c r="BO90" s="97">
        <v>2</v>
      </c>
    </row>
    <row r="91" spans="1:67" ht="189" x14ac:dyDescent="0.25">
      <c r="A91" s="96"/>
      <c r="B91" s="96"/>
      <c r="C91" s="97" t="s">
        <v>573</v>
      </c>
      <c r="D91" s="96">
        <v>2462</v>
      </c>
      <c r="E91" s="96" t="s">
        <v>561</v>
      </c>
      <c r="F91" s="96">
        <v>17353</v>
      </c>
      <c r="G91" s="98"/>
      <c r="H91" s="96" t="s">
        <v>624</v>
      </c>
      <c r="I91" s="96" t="s">
        <v>625</v>
      </c>
      <c r="J91" s="99">
        <v>7.4359999999999999</v>
      </c>
      <c r="K91" s="123">
        <v>607773</v>
      </c>
      <c r="L91" s="123">
        <v>376033</v>
      </c>
      <c r="M91" s="96" t="s">
        <v>574</v>
      </c>
      <c r="N91" s="96" t="s">
        <v>99</v>
      </c>
      <c r="O91" s="96" t="s">
        <v>100</v>
      </c>
      <c r="P91" s="96" t="s">
        <v>101</v>
      </c>
      <c r="Q91" s="96"/>
      <c r="R91" s="413" t="s">
        <v>3940</v>
      </c>
      <c r="S91" s="96"/>
      <c r="T91" s="96" t="s">
        <v>626</v>
      </c>
      <c r="U91" s="96" t="s">
        <v>576</v>
      </c>
      <c r="V91" s="96" t="s">
        <v>105</v>
      </c>
      <c r="W91" s="96" t="s">
        <v>627</v>
      </c>
      <c r="X91" s="96" t="s">
        <v>70</v>
      </c>
      <c r="Y91" s="96" t="s">
        <v>71</v>
      </c>
      <c r="Z91" s="96" t="s">
        <v>72</v>
      </c>
      <c r="AA91" s="96"/>
      <c r="AB91" s="121">
        <v>7.4359999999999999</v>
      </c>
      <c r="AC91" s="121">
        <v>1.3979999999999999</v>
      </c>
      <c r="AD91" s="121">
        <v>1.6950000000000001</v>
      </c>
      <c r="AE91" s="121">
        <v>1.75</v>
      </c>
      <c r="AF91" s="121">
        <v>0</v>
      </c>
      <c r="AG91" s="121">
        <v>0</v>
      </c>
      <c r="AH91" s="121">
        <v>0</v>
      </c>
      <c r="AI91" s="121">
        <v>2.593</v>
      </c>
      <c r="AJ91" s="122">
        <v>4.8308160000000004</v>
      </c>
      <c r="AK91" s="123" t="s">
        <v>588</v>
      </c>
      <c r="AL91" s="123" t="s">
        <v>108</v>
      </c>
      <c r="AM91" s="96"/>
      <c r="AN91" s="96" t="s">
        <v>551</v>
      </c>
      <c r="AO91" s="96"/>
      <c r="AP91" s="96"/>
      <c r="AQ91" s="96"/>
      <c r="AR91" s="96"/>
      <c r="AS91" s="96"/>
      <c r="AT91" s="96"/>
      <c r="AU91" s="96"/>
      <c r="AV91" s="96"/>
      <c r="AW91" s="100"/>
      <c r="AX91" s="96"/>
      <c r="AY91" s="96"/>
      <c r="AZ91" s="96"/>
      <c r="BA91" s="96"/>
      <c r="BB91" s="96"/>
      <c r="BC91" s="96" t="s">
        <v>129</v>
      </c>
      <c r="BD91" s="96"/>
      <c r="BE91" s="96"/>
      <c r="BF91" s="123" t="s">
        <v>589</v>
      </c>
      <c r="BG91" s="125">
        <v>278.77463449999999</v>
      </c>
      <c r="BH91" s="125">
        <v>2.3480020000000001</v>
      </c>
      <c r="BI91" s="123" t="s">
        <v>572</v>
      </c>
      <c r="BJ91" s="125">
        <v>1.0856008210000001</v>
      </c>
      <c r="BK91" s="96" t="s">
        <v>597</v>
      </c>
      <c r="BL91" s="96" t="s">
        <v>115</v>
      </c>
      <c r="BM91" s="96"/>
      <c r="BN91" s="97" t="s">
        <v>628</v>
      </c>
      <c r="BO91" s="97">
        <v>2</v>
      </c>
    </row>
    <row r="92" spans="1:67" ht="63" x14ac:dyDescent="0.25">
      <c r="A92" s="96"/>
      <c r="B92" s="96"/>
      <c r="C92" s="97" t="s">
        <v>573</v>
      </c>
      <c r="D92" s="96">
        <v>2462</v>
      </c>
      <c r="E92" s="96" t="s">
        <v>561</v>
      </c>
      <c r="F92" s="96">
        <v>17353</v>
      </c>
      <c r="G92" s="98"/>
      <c r="H92" s="96">
        <v>94840080023</v>
      </c>
      <c r="I92" s="96" t="s">
        <v>629</v>
      </c>
      <c r="J92" s="99">
        <v>4.9000000000000002E-2</v>
      </c>
      <c r="K92" s="123">
        <v>608161</v>
      </c>
      <c r="L92" s="123">
        <v>374732</v>
      </c>
      <c r="M92" s="96" t="s">
        <v>574</v>
      </c>
      <c r="N92" s="96" t="s">
        <v>99</v>
      </c>
      <c r="O92" s="96" t="s">
        <v>145</v>
      </c>
      <c r="P92" s="96" t="s">
        <v>146</v>
      </c>
      <c r="Q92" s="96"/>
      <c r="R92" s="413" t="s">
        <v>3940</v>
      </c>
      <c r="S92" s="96"/>
      <c r="T92" s="96" t="s">
        <v>630</v>
      </c>
      <c r="U92" s="96" t="s">
        <v>576</v>
      </c>
      <c r="V92" s="96" t="s">
        <v>105</v>
      </c>
      <c r="W92" s="96" t="s">
        <v>337</v>
      </c>
      <c r="X92" s="96" t="s">
        <v>70</v>
      </c>
      <c r="Y92" s="96" t="s">
        <v>71</v>
      </c>
      <c r="Z92" s="96" t="s">
        <v>72</v>
      </c>
      <c r="AA92" s="96"/>
      <c r="AB92" s="121">
        <v>4.9000000000000002E-2</v>
      </c>
      <c r="AC92" s="121">
        <v>0</v>
      </c>
      <c r="AD92" s="121">
        <v>0</v>
      </c>
      <c r="AE92" s="121">
        <v>4.9000000000000002E-2</v>
      </c>
      <c r="AF92" s="121">
        <v>0</v>
      </c>
      <c r="AG92" s="121">
        <v>0</v>
      </c>
      <c r="AH92" s="121">
        <v>0</v>
      </c>
      <c r="AI92" s="121">
        <v>0</v>
      </c>
      <c r="AJ92" s="122">
        <v>5.1302029999999998</v>
      </c>
      <c r="AK92" s="123" t="s">
        <v>588</v>
      </c>
      <c r="AL92" s="123" t="s">
        <v>108</v>
      </c>
      <c r="AM92" s="96"/>
      <c r="AN92" s="96" t="s">
        <v>631</v>
      </c>
      <c r="AO92" s="96"/>
      <c r="AP92" s="96"/>
      <c r="AQ92" s="96"/>
      <c r="AR92" s="96"/>
      <c r="AS92" s="96"/>
      <c r="AT92" s="96"/>
      <c r="AU92" s="96"/>
      <c r="AV92" s="96"/>
      <c r="AW92" s="100"/>
      <c r="AX92" s="96"/>
      <c r="AY92" s="96"/>
      <c r="AZ92" s="96"/>
      <c r="BA92" s="96"/>
      <c r="BB92" s="96"/>
      <c r="BC92" s="96" t="s">
        <v>129</v>
      </c>
      <c r="BD92" s="96"/>
      <c r="BE92" s="96"/>
      <c r="BF92" s="96" t="s">
        <v>584</v>
      </c>
      <c r="BG92" s="125">
        <v>605.07060209999997</v>
      </c>
      <c r="BH92" s="125">
        <v>2.5574940000000002</v>
      </c>
      <c r="BI92" s="123" t="s">
        <v>572</v>
      </c>
      <c r="BJ92" s="125">
        <v>2.2014513170000001</v>
      </c>
      <c r="BK92" s="96" t="s">
        <v>597</v>
      </c>
      <c r="BL92" s="96" t="s">
        <v>115</v>
      </c>
      <c r="BM92" s="96"/>
      <c r="BN92" s="96" t="s">
        <v>131</v>
      </c>
      <c r="BO92" s="97">
        <v>2</v>
      </c>
    </row>
    <row r="93" spans="1:67" ht="141.75" x14ac:dyDescent="0.25">
      <c r="A93" s="96"/>
      <c r="B93" s="96"/>
      <c r="C93" s="97" t="s">
        <v>573</v>
      </c>
      <c r="D93" s="96">
        <v>2462</v>
      </c>
      <c r="E93" s="96" t="s">
        <v>561</v>
      </c>
      <c r="F93" s="96">
        <v>17353</v>
      </c>
      <c r="G93" s="98"/>
      <c r="H93" s="96" t="s">
        <v>602</v>
      </c>
      <c r="I93" s="96" t="s">
        <v>632</v>
      </c>
      <c r="J93" s="99">
        <v>0.79</v>
      </c>
      <c r="K93" s="123">
        <v>608276</v>
      </c>
      <c r="L93" s="123">
        <v>376634</v>
      </c>
      <c r="M93" s="96" t="s">
        <v>574</v>
      </c>
      <c r="N93" s="96" t="s">
        <v>99</v>
      </c>
      <c r="O93" s="96" t="s">
        <v>100</v>
      </c>
      <c r="P93" s="96" t="s">
        <v>101</v>
      </c>
      <c r="Q93" s="96"/>
      <c r="R93" s="413" t="s">
        <v>3940</v>
      </c>
      <c r="S93" s="96"/>
      <c r="T93" s="96" t="s">
        <v>633</v>
      </c>
      <c r="U93" s="96" t="s">
        <v>576</v>
      </c>
      <c r="V93" s="96" t="s">
        <v>105</v>
      </c>
      <c r="W93" s="96" t="s">
        <v>634</v>
      </c>
      <c r="X93" s="96" t="s">
        <v>70</v>
      </c>
      <c r="Y93" s="96" t="s">
        <v>71</v>
      </c>
      <c r="Z93" s="96" t="s">
        <v>72</v>
      </c>
      <c r="AA93" s="96"/>
      <c r="AB93" s="121">
        <v>0.79</v>
      </c>
      <c r="AC93" s="121">
        <v>0</v>
      </c>
      <c r="AD93" s="121">
        <v>0</v>
      </c>
      <c r="AE93" s="121">
        <v>0.68400000000000005</v>
      </c>
      <c r="AF93" s="121">
        <v>0</v>
      </c>
      <c r="AG93" s="121">
        <v>0</v>
      </c>
      <c r="AH93" s="121">
        <v>0</v>
      </c>
      <c r="AI93" s="121">
        <v>0.106</v>
      </c>
      <c r="AJ93" s="122">
        <v>4.3570390000000003</v>
      </c>
      <c r="AK93" s="123" t="s">
        <v>588</v>
      </c>
      <c r="AL93" s="123" t="s">
        <v>108</v>
      </c>
      <c r="AM93" s="96"/>
      <c r="AN93" s="96" t="s">
        <v>128</v>
      </c>
      <c r="AO93" s="96"/>
      <c r="AP93" s="96"/>
      <c r="AQ93" s="96"/>
      <c r="AR93" s="96"/>
      <c r="AS93" s="96"/>
      <c r="AT93" s="96" t="s">
        <v>578</v>
      </c>
      <c r="AU93" s="96"/>
      <c r="AV93" s="96"/>
      <c r="AW93" s="100"/>
      <c r="AX93" s="96"/>
      <c r="AY93" s="96"/>
      <c r="AZ93" s="96"/>
      <c r="BA93" s="96"/>
      <c r="BB93" s="96"/>
      <c r="BC93" s="96" t="s">
        <v>129</v>
      </c>
      <c r="BD93" s="96"/>
      <c r="BE93" s="96"/>
      <c r="BF93" s="123" t="s">
        <v>589</v>
      </c>
      <c r="BG93" s="125">
        <v>36.328923609999997</v>
      </c>
      <c r="BH93" s="125">
        <v>1.8353090000000001</v>
      </c>
      <c r="BI93" s="123" t="s">
        <v>553</v>
      </c>
      <c r="BJ93" s="125">
        <v>1.5443977689999999</v>
      </c>
      <c r="BK93" s="96" t="s">
        <v>597</v>
      </c>
      <c r="BL93" s="96" t="s">
        <v>115</v>
      </c>
      <c r="BM93" s="96"/>
      <c r="BN93" s="96" t="s">
        <v>131</v>
      </c>
      <c r="BO93" s="97">
        <v>2</v>
      </c>
    </row>
    <row r="94" spans="1:67" ht="141.75" x14ac:dyDescent="0.25">
      <c r="A94" s="96"/>
      <c r="B94" s="96"/>
      <c r="C94" s="97" t="s">
        <v>573</v>
      </c>
      <c r="D94" s="96">
        <v>2462</v>
      </c>
      <c r="E94" s="96" t="s">
        <v>561</v>
      </c>
      <c r="F94" s="96">
        <v>17353</v>
      </c>
      <c r="G94" s="98"/>
      <c r="H94" s="96" t="s">
        <v>602</v>
      </c>
      <c r="I94" s="96" t="s">
        <v>635</v>
      </c>
      <c r="J94" s="99">
        <v>0.84099999999999997</v>
      </c>
      <c r="K94" s="123">
        <v>605742</v>
      </c>
      <c r="L94" s="123">
        <v>375660</v>
      </c>
      <c r="M94" s="96" t="s">
        <v>574</v>
      </c>
      <c r="N94" s="96" t="s">
        <v>99</v>
      </c>
      <c r="O94" s="96" t="s">
        <v>100</v>
      </c>
      <c r="P94" s="96" t="s">
        <v>101</v>
      </c>
      <c r="Q94" s="96"/>
      <c r="R94" s="413" t="s">
        <v>3940</v>
      </c>
      <c r="S94" s="96"/>
      <c r="T94" s="96" t="s">
        <v>636</v>
      </c>
      <c r="U94" s="96" t="s">
        <v>592</v>
      </c>
      <c r="V94" s="96" t="s">
        <v>637</v>
      </c>
      <c r="W94" s="96" t="s">
        <v>638</v>
      </c>
      <c r="X94" s="96" t="s">
        <v>70</v>
      </c>
      <c r="Y94" s="96" t="s">
        <v>71</v>
      </c>
      <c r="Z94" s="96" t="s">
        <v>72</v>
      </c>
      <c r="AA94" s="96"/>
      <c r="AB94" s="121">
        <v>0.84099999999999997</v>
      </c>
      <c r="AC94" s="121">
        <v>4.5999999999999999E-2</v>
      </c>
      <c r="AD94" s="121">
        <v>0</v>
      </c>
      <c r="AE94" s="121">
        <v>0.69399999999999995</v>
      </c>
      <c r="AF94" s="121">
        <v>0</v>
      </c>
      <c r="AG94" s="121">
        <v>0</v>
      </c>
      <c r="AH94" s="121">
        <v>0</v>
      </c>
      <c r="AI94" s="121">
        <v>0.10100000000000001</v>
      </c>
      <c r="AJ94" s="122">
        <v>4.6887689999999997</v>
      </c>
      <c r="AK94" s="123" t="s">
        <v>577</v>
      </c>
      <c r="AL94" s="123" t="s">
        <v>108</v>
      </c>
      <c r="AM94" s="96"/>
      <c r="AN94" s="96" t="s">
        <v>128</v>
      </c>
      <c r="AO94" s="96"/>
      <c r="AP94" s="96"/>
      <c r="AQ94" s="96"/>
      <c r="AR94" s="96"/>
      <c r="AS94" s="96"/>
      <c r="AT94" s="96" t="s">
        <v>578</v>
      </c>
      <c r="AU94" s="96"/>
      <c r="AV94" s="96"/>
      <c r="AW94" s="100"/>
      <c r="AX94" s="96"/>
      <c r="AY94" s="96"/>
      <c r="AZ94" s="96"/>
      <c r="BA94" s="96"/>
      <c r="BB94" s="96"/>
      <c r="BC94" s="96" t="s">
        <v>129</v>
      </c>
      <c r="BD94" s="96"/>
      <c r="BE94" s="96"/>
      <c r="BF94" s="96" t="s">
        <v>584</v>
      </c>
      <c r="BG94" s="125">
        <v>382.23009080000003</v>
      </c>
      <c r="BH94" s="125">
        <v>2.4441299999999999</v>
      </c>
      <c r="BI94" s="123" t="s">
        <v>579</v>
      </c>
      <c r="BJ94" s="125">
        <v>0.82714473600000005</v>
      </c>
      <c r="BK94" s="96" t="s">
        <v>597</v>
      </c>
      <c r="BL94" s="96" t="s">
        <v>115</v>
      </c>
      <c r="BM94" s="96"/>
      <c r="BN94" s="96" t="s">
        <v>639</v>
      </c>
      <c r="BO94" s="97">
        <v>2</v>
      </c>
    </row>
    <row r="95" spans="1:67" ht="63" x14ac:dyDescent="0.25">
      <c r="A95" s="96"/>
      <c r="B95" s="96"/>
      <c r="C95" s="97" t="s">
        <v>573</v>
      </c>
      <c r="D95" s="96">
        <v>2462</v>
      </c>
      <c r="E95" s="96" t="s">
        <v>561</v>
      </c>
      <c r="F95" s="96">
        <v>17353</v>
      </c>
      <c r="G95" s="98"/>
      <c r="H95" s="96" t="s">
        <v>640</v>
      </c>
      <c r="I95" s="96" t="s">
        <v>641</v>
      </c>
      <c r="J95" s="99">
        <v>0.51300000000000001</v>
      </c>
      <c r="K95" s="123">
        <v>606008</v>
      </c>
      <c r="L95" s="123">
        <v>376403</v>
      </c>
      <c r="M95" s="96" t="s">
        <v>574</v>
      </c>
      <c r="N95" s="96" t="s">
        <v>99</v>
      </c>
      <c r="O95" s="96" t="s">
        <v>100</v>
      </c>
      <c r="P95" s="96" t="s">
        <v>101</v>
      </c>
      <c r="Q95" s="96"/>
      <c r="R95" s="413" t="s">
        <v>3940</v>
      </c>
      <c r="S95" s="96"/>
      <c r="T95" s="96" t="s">
        <v>642</v>
      </c>
      <c r="U95" s="96" t="s">
        <v>576</v>
      </c>
      <c r="V95" s="96" t="s">
        <v>105</v>
      </c>
      <c r="W95" s="96" t="s">
        <v>643</v>
      </c>
      <c r="X95" s="96" t="s">
        <v>70</v>
      </c>
      <c r="Y95" s="96" t="s">
        <v>71</v>
      </c>
      <c r="Z95" s="96" t="s">
        <v>72</v>
      </c>
      <c r="AA95" s="96"/>
      <c r="AB95" s="121">
        <v>0.51300000000000001</v>
      </c>
      <c r="AC95" s="121">
        <v>0</v>
      </c>
      <c r="AD95" s="121">
        <v>0</v>
      </c>
      <c r="AE95" s="121">
        <v>0.497</v>
      </c>
      <c r="AF95" s="121">
        <v>0</v>
      </c>
      <c r="AG95" s="121">
        <v>0</v>
      </c>
      <c r="AH95" s="121">
        <v>0</v>
      </c>
      <c r="AI95" s="121">
        <v>1.6E-2</v>
      </c>
      <c r="AJ95" s="122">
        <v>5.2967000000000004</v>
      </c>
      <c r="AK95" s="123" t="s">
        <v>577</v>
      </c>
      <c r="AL95" s="123" t="s">
        <v>108</v>
      </c>
      <c r="AM95" s="96"/>
      <c r="AN95" s="96" t="s">
        <v>644</v>
      </c>
      <c r="AO95" s="96"/>
      <c r="AP95" s="96"/>
      <c r="AQ95" s="96"/>
      <c r="AR95" s="96"/>
      <c r="AS95" s="96"/>
      <c r="AT95" s="96"/>
      <c r="AU95" s="96"/>
      <c r="AV95" s="96"/>
      <c r="AW95" s="100"/>
      <c r="AX95" s="96"/>
      <c r="AY95" s="96"/>
      <c r="AZ95" s="96"/>
      <c r="BA95" s="96"/>
      <c r="BB95" s="96"/>
      <c r="BC95" s="96" t="s">
        <v>129</v>
      </c>
      <c r="BD95" s="96"/>
      <c r="BE95" s="96"/>
      <c r="BF95" s="96" t="s">
        <v>584</v>
      </c>
      <c r="BG95" s="125">
        <v>0</v>
      </c>
      <c r="BH95" s="125">
        <v>2.8107839999999999</v>
      </c>
      <c r="BI95" s="123" t="s">
        <v>579</v>
      </c>
      <c r="BJ95" s="125">
        <v>0.540577101</v>
      </c>
      <c r="BK95" s="96" t="s">
        <v>597</v>
      </c>
      <c r="BL95" s="96" t="s">
        <v>115</v>
      </c>
      <c r="BM95" s="96"/>
      <c r="BN95" s="96" t="s">
        <v>131</v>
      </c>
      <c r="BO95" s="97">
        <v>2</v>
      </c>
    </row>
    <row r="96" spans="1:67" ht="63" x14ac:dyDescent="0.25">
      <c r="A96" s="96"/>
      <c r="B96" s="96"/>
      <c r="C96" s="97" t="s">
        <v>573</v>
      </c>
      <c r="D96" s="96">
        <v>2462</v>
      </c>
      <c r="E96" s="96" t="s">
        <v>561</v>
      </c>
      <c r="F96" s="96">
        <v>17353</v>
      </c>
      <c r="G96" s="98"/>
      <c r="H96" s="96">
        <v>94840070050</v>
      </c>
      <c r="I96" s="96">
        <v>94840080052</v>
      </c>
      <c r="J96" s="99">
        <v>15.81</v>
      </c>
      <c r="K96" s="123">
        <v>608609</v>
      </c>
      <c r="L96" s="123">
        <v>376571</v>
      </c>
      <c r="M96" s="96" t="s">
        <v>574</v>
      </c>
      <c r="N96" s="96" t="s">
        <v>99</v>
      </c>
      <c r="O96" s="96" t="s">
        <v>100</v>
      </c>
      <c r="P96" s="96" t="s">
        <v>101</v>
      </c>
      <c r="Q96" s="96"/>
      <c r="R96" s="413" t="s">
        <v>3940</v>
      </c>
      <c r="S96" s="96"/>
      <c r="T96" s="96" t="s">
        <v>645</v>
      </c>
      <c r="U96" s="96" t="s">
        <v>576</v>
      </c>
      <c r="V96" s="96" t="s">
        <v>105</v>
      </c>
      <c r="W96" s="96" t="s">
        <v>646</v>
      </c>
      <c r="X96" s="96" t="s">
        <v>70</v>
      </c>
      <c r="Y96" s="96" t="s">
        <v>71</v>
      </c>
      <c r="Z96" s="96" t="s">
        <v>72</v>
      </c>
      <c r="AA96" s="96"/>
      <c r="AB96" s="121">
        <v>15.81</v>
      </c>
      <c r="AC96" s="121">
        <v>0</v>
      </c>
      <c r="AD96" s="121">
        <v>0</v>
      </c>
      <c r="AE96" s="121">
        <v>15.81</v>
      </c>
      <c r="AF96" s="121">
        <v>0</v>
      </c>
      <c r="AG96" s="121">
        <v>0</v>
      </c>
      <c r="AH96" s="121">
        <v>0</v>
      </c>
      <c r="AI96" s="121">
        <v>0</v>
      </c>
      <c r="AJ96" s="122">
        <v>3.9263189999999999</v>
      </c>
      <c r="AK96" s="123" t="s">
        <v>588</v>
      </c>
      <c r="AL96" s="123" t="s">
        <v>108</v>
      </c>
      <c r="AM96" s="96"/>
      <c r="AN96" s="96" t="s">
        <v>551</v>
      </c>
      <c r="AO96" s="96"/>
      <c r="AP96" s="96"/>
      <c r="AQ96" s="96"/>
      <c r="AR96" s="96"/>
      <c r="AS96" s="96"/>
      <c r="AT96" s="96"/>
      <c r="AU96" s="96"/>
      <c r="AV96" s="96"/>
      <c r="AW96" s="100"/>
      <c r="AX96" s="96"/>
      <c r="AY96" s="96"/>
      <c r="AZ96" s="96"/>
      <c r="BA96" s="96"/>
      <c r="BB96" s="96"/>
      <c r="BC96" s="96" t="s">
        <v>129</v>
      </c>
      <c r="BD96" s="96"/>
      <c r="BE96" s="96"/>
      <c r="BF96" s="123" t="s">
        <v>589</v>
      </c>
      <c r="BG96" s="125">
        <v>44.700596760000003</v>
      </c>
      <c r="BH96" s="125">
        <v>1.44936</v>
      </c>
      <c r="BI96" s="123" t="s">
        <v>572</v>
      </c>
      <c r="BJ96" s="125">
        <v>1.748916973</v>
      </c>
      <c r="BK96" s="96" t="s">
        <v>597</v>
      </c>
      <c r="BL96" s="96" t="s">
        <v>115</v>
      </c>
      <c r="BM96" s="96"/>
      <c r="BN96" s="96" t="s">
        <v>647</v>
      </c>
      <c r="BO96" s="97">
        <v>2</v>
      </c>
    </row>
    <row r="97" spans="1:67" ht="63" x14ac:dyDescent="0.25">
      <c r="A97" s="96"/>
      <c r="B97" s="96"/>
      <c r="C97" s="97" t="s">
        <v>573</v>
      </c>
      <c r="D97" s="96">
        <v>2462</v>
      </c>
      <c r="E97" s="96" t="s">
        <v>561</v>
      </c>
      <c r="F97" s="96">
        <v>17353</v>
      </c>
      <c r="G97" s="98"/>
      <c r="H97" s="96" t="s">
        <v>648</v>
      </c>
      <c r="I97" s="96" t="s">
        <v>648</v>
      </c>
      <c r="J97" s="99">
        <v>2.4689999999999999</v>
      </c>
      <c r="K97" s="123">
        <v>604868</v>
      </c>
      <c r="L97" s="123">
        <v>376894</v>
      </c>
      <c r="M97" s="96" t="s">
        <v>574</v>
      </c>
      <c r="N97" s="96" t="s">
        <v>99</v>
      </c>
      <c r="O97" s="96" t="s">
        <v>145</v>
      </c>
      <c r="P97" s="96" t="s">
        <v>146</v>
      </c>
      <c r="Q97" s="96"/>
      <c r="R97" s="413" t="s">
        <v>3940</v>
      </c>
      <c r="S97" s="96"/>
      <c r="T97" s="96" t="s">
        <v>649</v>
      </c>
      <c r="U97" s="96" t="s">
        <v>592</v>
      </c>
      <c r="V97" s="96" t="s">
        <v>650</v>
      </c>
      <c r="W97" s="96" t="s">
        <v>651</v>
      </c>
      <c r="X97" s="96" t="s">
        <v>70</v>
      </c>
      <c r="Y97" s="96" t="s">
        <v>71</v>
      </c>
      <c r="Z97" s="96" t="s">
        <v>72</v>
      </c>
      <c r="AA97" s="96"/>
      <c r="AB97" s="121">
        <v>2.4689999999999999</v>
      </c>
      <c r="AC97" s="121">
        <v>0.59699999999999998</v>
      </c>
      <c r="AD97" s="121">
        <v>0</v>
      </c>
      <c r="AE97" s="121">
        <v>1.827</v>
      </c>
      <c r="AF97" s="121">
        <v>0</v>
      </c>
      <c r="AG97" s="121">
        <v>0</v>
      </c>
      <c r="AH97" s="121">
        <v>0</v>
      </c>
      <c r="AI97" s="121">
        <v>4.4999999999999998E-2</v>
      </c>
      <c r="AJ97" s="122">
        <v>5.0461869999999998</v>
      </c>
      <c r="AK97" s="123" t="s">
        <v>577</v>
      </c>
      <c r="AL97" s="123" t="s">
        <v>108</v>
      </c>
      <c r="AM97" s="96"/>
      <c r="AN97" s="96" t="s">
        <v>128</v>
      </c>
      <c r="AO97" s="96"/>
      <c r="AP97" s="96"/>
      <c r="AQ97" s="96"/>
      <c r="AR97" s="96"/>
      <c r="AS97" s="96"/>
      <c r="AT97" s="96"/>
      <c r="AU97" s="96"/>
      <c r="AV97" s="96"/>
      <c r="AW97" s="100"/>
      <c r="AX97" s="96"/>
      <c r="AY97" s="96"/>
      <c r="AZ97" s="96"/>
      <c r="BA97" s="96"/>
      <c r="BB97" s="96"/>
      <c r="BC97" s="96" t="s">
        <v>111</v>
      </c>
      <c r="BD97" s="96"/>
      <c r="BE97" s="96"/>
      <c r="BF97" s="96" t="s">
        <v>570</v>
      </c>
      <c r="BG97" s="125">
        <v>161.95805150000001</v>
      </c>
      <c r="BH97" s="125">
        <v>1.786635</v>
      </c>
      <c r="BI97" s="123" t="s">
        <v>579</v>
      </c>
      <c r="BJ97" s="125">
        <v>1.6561353219999999</v>
      </c>
      <c r="BK97" s="96"/>
      <c r="BL97" s="96" t="s">
        <v>115</v>
      </c>
      <c r="BM97" s="96"/>
      <c r="BN97" s="96" t="s">
        <v>652</v>
      </c>
      <c r="BO97" s="97">
        <v>2</v>
      </c>
    </row>
    <row r="98" spans="1:67" ht="126" x14ac:dyDescent="0.25">
      <c r="A98" s="96"/>
      <c r="B98" s="96"/>
      <c r="C98" s="97" t="s">
        <v>573</v>
      </c>
      <c r="D98" s="96">
        <v>2462</v>
      </c>
      <c r="E98" s="96" t="s">
        <v>561</v>
      </c>
      <c r="F98" s="96">
        <v>17353</v>
      </c>
      <c r="G98" s="98"/>
      <c r="H98" s="96" t="s">
        <v>653</v>
      </c>
      <c r="I98" s="96">
        <v>94840080060</v>
      </c>
      <c r="J98" s="99">
        <v>2.238</v>
      </c>
      <c r="K98" s="123">
        <v>608184</v>
      </c>
      <c r="L98" s="123">
        <v>376466</v>
      </c>
      <c r="M98" s="96" t="s">
        <v>574</v>
      </c>
      <c r="N98" s="96" t="s">
        <v>99</v>
      </c>
      <c r="O98" s="96" t="s">
        <v>100</v>
      </c>
      <c r="P98" s="96" t="s">
        <v>101</v>
      </c>
      <c r="Q98" s="96"/>
      <c r="R98" s="413" t="s">
        <v>3940</v>
      </c>
      <c r="S98" s="96"/>
      <c r="T98" s="96" t="s">
        <v>654</v>
      </c>
      <c r="U98" s="96" t="s">
        <v>576</v>
      </c>
      <c r="V98" s="96" t="s">
        <v>105</v>
      </c>
      <c r="W98" s="96" t="s">
        <v>655</v>
      </c>
      <c r="X98" s="96" t="s">
        <v>70</v>
      </c>
      <c r="Y98" s="96" t="s">
        <v>71</v>
      </c>
      <c r="Z98" s="96" t="s">
        <v>72</v>
      </c>
      <c r="AA98" s="96"/>
      <c r="AB98" s="121">
        <v>2.238</v>
      </c>
      <c r="AC98" s="121">
        <v>0</v>
      </c>
      <c r="AD98" s="121">
        <v>0.11700000000000001</v>
      </c>
      <c r="AE98" s="121">
        <v>1.9350000000000001</v>
      </c>
      <c r="AF98" s="121">
        <v>0</v>
      </c>
      <c r="AG98" s="121">
        <v>0</v>
      </c>
      <c r="AH98" s="121">
        <v>0</v>
      </c>
      <c r="AI98" s="121">
        <v>0.186</v>
      </c>
      <c r="AJ98" s="122">
        <v>4.4628730000000001</v>
      </c>
      <c r="AK98" s="123" t="s">
        <v>588</v>
      </c>
      <c r="AL98" s="123" t="s">
        <v>108</v>
      </c>
      <c r="AM98" s="96"/>
      <c r="AN98" s="96" t="s">
        <v>128</v>
      </c>
      <c r="AO98" s="96"/>
      <c r="AP98" s="96"/>
      <c r="AQ98" s="96"/>
      <c r="AR98" s="96"/>
      <c r="AS98" s="96"/>
      <c r="AT98" s="96"/>
      <c r="AU98" s="96"/>
      <c r="AV98" s="96"/>
      <c r="AW98" s="100"/>
      <c r="AX98" s="96"/>
      <c r="AY98" s="96"/>
      <c r="AZ98" s="124"/>
      <c r="BA98" s="96"/>
      <c r="BB98" s="96"/>
      <c r="BC98" s="96" t="s">
        <v>129</v>
      </c>
      <c r="BD98" s="96"/>
      <c r="BE98" s="96"/>
      <c r="BF98" s="123" t="s">
        <v>589</v>
      </c>
      <c r="BG98" s="125">
        <v>74.641762830000005</v>
      </c>
      <c r="BH98" s="125">
        <v>1.985851</v>
      </c>
      <c r="BI98" s="123" t="s">
        <v>572</v>
      </c>
      <c r="BJ98" s="125">
        <v>1.551122423</v>
      </c>
      <c r="BK98" s="96" t="s">
        <v>597</v>
      </c>
      <c r="BL98" s="96" t="s">
        <v>115</v>
      </c>
      <c r="BM98" s="96"/>
      <c r="BN98" s="97" t="s">
        <v>656</v>
      </c>
      <c r="BO98" s="97">
        <v>2</v>
      </c>
    </row>
    <row r="99" spans="1:67" ht="63" x14ac:dyDescent="0.25">
      <c r="A99" s="96"/>
      <c r="B99" s="96"/>
      <c r="C99" s="97" t="s">
        <v>573</v>
      </c>
      <c r="D99" s="96">
        <v>2462</v>
      </c>
      <c r="E99" s="96" t="s">
        <v>561</v>
      </c>
      <c r="F99" s="96">
        <v>17353</v>
      </c>
      <c r="G99" s="98"/>
      <c r="H99" s="96">
        <v>94840080022</v>
      </c>
      <c r="I99" s="96">
        <v>94840080064</v>
      </c>
      <c r="J99" s="99">
        <v>1.5429999999999999</v>
      </c>
      <c r="K99" s="123">
        <v>606000</v>
      </c>
      <c r="L99" s="123">
        <v>375389</v>
      </c>
      <c r="M99" s="96" t="s">
        <v>574</v>
      </c>
      <c r="N99" s="96" t="s">
        <v>99</v>
      </c>
      <c r="O99" s="96" t="s">
        <v>100</v>
      </c>
      <c r="P99" s="96" t="s">
        <v>101</v>
      </c>
      <c r="Q99" s="96"/>
      <c r="R99" s="413" t="s">
        <v>3940</v>
      </c>
      <c r="S99" s="96"/>
      <c r="T99" s="96" t="s">
        <v>657</v>
      </c>
      <c r="U99" s="96" t="s">
        <v>576</v>
      </c>
      <c r="V99" s="96" t="s">
        <v>105</v>
      </c>
      <c r="W99" s="96" t="s">
        <v>658</v>
      </c>
      <c r="X99" s="96" t="s">
        <v>70</v>
      </c>
      <c r="Y99" s="96" t="s">
        <v>71</v>
      </c>
      <c r="Z99" s="96" t="s">
        <v>72</v>
      </c>
      <c r="AA99" s="96"/>
      <c r="AB99" s="121">
        <v>1.5429999999999999</v>
      </c>
      <c r="AC99" s="121">
        <v>0</v>
      </c>
      <c r="AD99" s="121">
        <v>0</v>
      </c>
      <c r="AE99" s="121">
        <v>1.5429999999999999</v>
      </c>
      <c r="AF99" s="121">
        <v>0</v>
      </c>
      <c r="AG99" s="121">
        <v>0</v>
      </c>
      <c r="AH99" s="121">
        <v>0</v>
      </c>
      <c r="AI99" s="121">
        <v>0</v>
      </c>
      <c r="AJ99" s="122">
        <v>4.755833</v>
      </c>
      <c r="AK99" s="123" t="s">
        <v>577</v>
      </c>
      <c r="AL99" s="123" t="s">
        <v>108</v>
      </c>
      <c r="AM99" s="96"/>
      <c r="AN99" s="96" t="s">
        <v>551</v>
      </c>
      <c r="AO99" s="96"/>
      <c r="AP99" s="96"/>
      <c r="AQ99" s="96"/>
      <c r="AR99" s="96"/>
      <c r="AS99" s="96"/>
      <c r="AT99" s="96"/>
      <c r="AU99" s="96"/>
      <c r="AV99" s="96"/>
      <c r="AW99" s="100"/>
      <c r="AX99" s="96"/>
      <c r="AY99" s="96"/>
      <c r="AZ99" s="96"/>
      <c r="BA99" s="96"/>
      <c r="BB99" s="96"/>
      <c r="BC99" s="96" t="s">
        <v>129</v>
      </c>
      <c r="BD99" s="96"/>
      <c r="BE99" s="96"/>
      <c r="BF99" s="96" t="s">
        <v>584</v>
      </c>
      <c r="BG99" s="125">
        <v>682.25279260000002</v>
      </c>
      <c r="BH99" s="125">
        <v>2.559809</v>
      </c>
      <c r="BI99" s="123" t="s">
        <v>579</v>
      </c>
      <c r="BJ99" s="125">
        <v>0.92773666799999999</v>
      </c>
      <c r="BK99" s="96" t="s">
        <v>597</v>
      </c>
      <c r="BL99" s="96" t="s">
        <v>115</v>
      </c>
      <c r="BM99" s="96"/>
      <c r="BN99" s="96" t="s">
        <v>659</v>
      </c>
      <c r="BO99" s="97">
        <v>2</v>
      </c>
    </row>
    <row r="100" spans="1:67" ht="63" x14ac:dyDescent="0.25">
      <c r="A100" s="96"/>
      <c r="B100" s="96"/>
      <c r="C100" s="97" t="s">
        <v>573</v>
      </c>
      <c r="D100" s="96">
        <v>2462</v>
      </c>
      <c r="E100" s="96" t="s">
        <v>561</v>
      </c>
      <c r="F100" s="96">
        <v>17353</v>
      </c>
      <c r="G100" s="98"/>
      <c r="H100" s="96">
        <v>94840080025</v>
      </c>
      <c r="I100" s="96">
        <v>94840080065</v>
      </c>
      <c r="J100" s="99">
        <v>4.2789999999999999</v>
      </c>
      <c r="K100" s="123">
        <v>605382</v>
      </c>
      <c r="L100" s="123">
        <v>376196</v>
      </c>
      <c r="M100" s="96" t="s">
        <v>574</v>
      </c>
      <c r="N100" s="96" t="s">
        <v>99</v>
      </c>
      <c r="O100" s="96" t="s">
        <v>100</v>
      </c>
      <c r="P100" s="96" t="s">
        <v>101</v>
      </c>
      <c r="Q100" s="96"/>
      <c r="R100" s="413" t="s">
        <v>3940</v>
      </c>
      <c r="S100" s="96"/>
      <c r="T100" s="96" t="s">
        <v>660</v>
      </c>
      <c r="U100" s="96" t="s">
        <v>605</v>
      </c>
      <c r="V100" s="96" t="s">
        <v>105</v>
      </c>
      <c r="W100" s="96" t="s">
        <v>661</v>
      </c>
      <c r="X100" s="96" t="s">
        <v>70</v>
      </c>
      <c r="Y100" s="96" t="s">
        <v>71</v>
      </c>
      <c r="Z100" s="96" t="s">
        <v>72</v>
      </c>
      <c r="AA100" s="96"/>
      <c r="AB100" s="121">
        <v>4.2789999999999999</v>
      </c>
      <c r="AC100" s="121">
        <v>0.26900000000000002</v>
      </c>
      <c r="AD100" s="121">
        <v>2.7759999999999998</v>
      </c>
      <c r="AE100" s="121">
        <v>0.96899999999999997</v>
      </c>
      <c r="AF100" s="121">
        <v>0</v>
      </c>
      <c r="AG100" s="121">
        <v>0</v>
      </c>
      <c r="AH100" s="121">
        <v>0</v>
      </c>
      <c r="AI100" s="121">
        <v>0.26500000000000001</v>
      </c>
      <c r="AJ100" s="122">
        <v>4.7551030000000001</v>
      </c>
      <c r="AK100" s="123" t="s">
        <v>577</v>
      </c>
      <c r="AL100" s="123" t="s">
        <v>108</v>
      </c>
      <c r="AM100" s="96"/>
      <c r="AN100" s="96" t="s">
        <v>128</v>
      </c>
      <c r="AO100" s="96"/>
      <c r="AP100" s="96"/>
      <c r="AQ100" s="96"/>
      <c r="AR100" s="96"/>
      <c r="AS100" s="96"/>
      <c r="AT100" s="96"/>
      <c r="AU100" s="96"/>
      <c r="AV100" s="96"/>
      <c r="AW100" s="100"/>
      <c r="AX100" s="96"/>
      <c r="AY100" s="96"/>
      <c r="AZ100" s="96"/>
      <c r="BA100" s="96"/>
      <c r="BB100" s="96"/>
      <c r="BC100" s="96" t="s">
        <v>606</v>
      </c>
      <c r="BD100" s="96"/>
      <c r="BE100" s="96"/>
      <c r="BF100" s="96" t="s">
        <v>570</v>
      </c>
      <c r="BG100" s="125">
        <v>219.5706864</v>
      </c>
      <c r="BH100" s="125">
        <v>1.9993179999999999</v>
      </c>
      <c r="BI100" s="123" t="s">
        <v>579</v>
      </c>
      <c r="BJ100" s="125">
        <v>0.85637797100000002</v>
      </c>
      <c r="BK100" s="96" t="s">
        <v>597</v>
      </c>
      <c r="BL100" s="96" t="s">
        <v>115</v>
      </c>
      <c r="BM100" s="96"/>
      <c r="BN100" s="96" t="s">
        <v>662</v>
      </c>
      <c r="BO100" s="97">
        <v>2</v>
      </c>
    </row>
    <row r="101" spans="1:67" ht="63" x14ac:dyDescent="0.25">
      <c r="A101" s="96"/>
      <c r="B101" s="96"/>
      <c r="C101" s="97" t="s">
        <v>573</v>
      </c>
      <c r="D101" s="96">
        <v>2462</v>
      </c>
      <c r="E101" s="96" t="s">
        <v>561</v>
      </c>
      <c r="F101" s="96">
        <v>17353</v>
      </c>
      <c r="G101" s="98"/>
      <c r="H101" s="96" t="s">
        <v>663</v>
      </c>
      <c r="I101" s="96">
        <v>94840080066</v>
      </c>
      <c r="J101" s="99">
        <v>3.2050000000000001</v>
      </c>
      <c r="K101" s="123">
        <v>604636</v>
      </c>
      <c r="L101" s="123">
        <v>376312</v>
      </c>
      <c r="M101" s="96" t="s">
        <v>574</v>
      </c>
      <c r="N101" s="96" t="s">
        <v>99</v>
      </c>
      <c r="O101" s="96" t="s">
        <v>100</v>
      </c>
      <c r="P101" s="96" t="s">
        <v>101</v>
      </c>
      <c r="Q101" s="96"/>
      <c r="R101" s="413" t="s">
        <v>3940</v>
      </c>
      <c r="S101" s="96"/>
      <c r="T101" s="96" t="s">
        <v>664</v>
      </c>
      <c r="U101" s="96" t="s">
        <v>576</v>
      </c>
      <c r="V101" s="96" t="s">
        <v>105</v>
      </c>
      <c r="W101" s="96" t="s">
        <v>665</v>
      </c>
      <c r="X101" s="96" t="s">
        <v>70</v>
      </c>
      <c r="Y101" s="96" t="s">
        <v>71</v>
      </c>
      <c r="Z101" s="96" t="s">
        <v>72</v>
      </c>
      <c r="AA101" s="96"/>
      <c r="AB101" s="121">
        <v>3.2050000000000001</v>
      </c>
      <c r="AC101" s="121">
        <v>3.7999999999999999E-2</v>
      </c>
      <c r="AD101" s="121">
        <v>0</v>
      </c>
      <c r="AE101" s="121">
        <v>3.0129999999999999</v>
      </c>
      <c r="AF101" s="121">
        <v>0</v>
      </c>
      <c r="AG101" s="121">
        <v>0</v>
      </c>
      <c r="AH101" s="121">
        <v>0</v>
      </c>
      <c r="AI101" s="121">
        <v>0.154</v>
      </c>
      <c r="AJ101" s="122">
        <v>4.3906499999999999</v>
      </c>
      <c r="AK101" s="123" t="s">
        <v>577</v>
      </c>
      <c r="AL101" s="123" t="s">
        <v>108</v>
      </c>
      <c r="AM101" s="96"/>
      <c r="AN101" s="96" t="s">
        <v>128</v>
      </c>
      <c r="AO101" s="96"/>
      <c r="AP101" s="96"/>
      <c r="AQ101" s="96"/>
      <c r="AR101" s="96"/>
      <c r="AS101" s="96"/>
      <c r="AT101" s="96"/>
      <c r="AU101" s="96"/>
      <c r="AV101" s="96"/>
      <c r="AW101" s="100"/>
      <c r="AX101" s="96"/>
      <c r="AY101" s="96"/>
      <c r="AZ101" s="96"/>
      <c r="BA101" s="96"/>
      <c r="BB101" s="96"/>
      <c r="BC101" s="96" t="s">
        <v>129</v>
      </c>
      <c r="BD101" s="96"/>
      <c r="BE101" s="96"/>
      <c r="BF101" s="96" t="s">
        <v>570</v>
      </c>
      <c r="BG101" s="125">
        <v>475.99387589999998</v>
      </c>
      <c r="BH101" s="125">
        <v>1.2258560000000001</v>
      </c>
      <c r="BI101" s="123" t="s">
        <v>579</v>
      </c>
      <c r="BJ101" s="125">
        <v>1.5454781710000001</v>
      </c>
      <c r="BK101" s="96" t="s">
        <v>597</v>
      </c>
      <c r="BL101" s="96" t="s">
        <v>115</v>
      </c>
      <c r="BM101" s="96"/>
      <c r="BN101" s="96" t="s">
        <v>666</v>
      </c>
      <c r="BO101" s="97">
        <v>2</v>
      </c>
    </row>
    <row r="102" spans="1:67" ht="110.25" x14ac:dyDescent="0.25">
      <c r="A102" s="96"/>
      <c r="B102" s="96"/>
      <c r="C102" s="97" t="s">
        <v>573</v>
      </c>
      <c r="D102" s="96">
        <v>2462</v>
      </c>
      <c r="E102" s="96" t="s">
        <v>561</v>
      </c>
      <c r="F102" s="96">
        <v>17353</v>
      </c>
      <c r="G102" s="98"/>
      <c r="H102" s="96" t="s">
        <v>667</v>
      </c>
      <c r="I102" s="96" t="s">
        <v>668</v>
      </c>
      <c r="J102" s="99">
        <v>2.7130000000000001</v>
      </c>
      <c r="K102" s="123">
        <v>604503</v>
      </c>
      <c r="L102" s="123">
        <v>376816</v>
      </c>
      <c r="M102" s="96" t="s">
        <v>574</v>
      </c>
      <c r="N102" s="96" t="s">
        <v>99</v>
      </c>
      <c r="O102" s="96" t="s">
        <v>100</v>
      </c>
      <c r="P102" s="96" t="s">
        <v>101</v>
      </c>
      <c r="Q102" s="96"/>
      <c r="R102" s="413" t="s">
        <v>3940</v>
      </c>
      <c r="S102" s="96"/>
      <c r="T102" s="96" t="s">
        <v>669</v>
      </c>
      <c r="U102" s="96" t="s">
        <v>576</v>
      </c>
      <c r="V102" s="96" t="s">
        <v>105</v>
      </c>
      <c r="W102" s="96" t="s">
        <v>670</v>
      </c>
      <c r="X102" s="96" t="s">
        <v>70</v>
      </c>
      <c r="Y102" s="96" t="s">
        <v>71</v>
      </c>
      <c r="Z102" s="96" t="s">
        <v>72</v>
      </c>
      <c r="AA102" s="96"/>
      <c r="AB102" s="121">
        <v>2.7130000000000001</v>
      </c>
      <c r="AC102" s="121">
        <v>1.87</v>
      </c>
      <c r="AD102" s="121">
        <v>0</v>
      </c>
      <c r="AE102" s="121">
        <v>0.61099999999999999</v>
      </c>
      <c r="AF102" s="121">
        <v>0</v>
      </c>
      <c r="AG102" s="121">
        <v>0</v>
      </c>
      <c r="AH102" s="121">
        <v>0</v>
      </c>
      <c r="AI102" s="121">
        <v>0.23200000000000001</v>
      </c>
      <c r="AJ102" s="122">
        <v>4.6458190000000004</v>
      </c>
      <c r="AK102" s="123" t="s">
        <v>577</v>
      </c>
      <c r="AL102" s="123" t="s">
        <v>108</v>
      </c>
      <c r="AM102" s="96"/>
      <c r="AN102" s="96" t="s">
        <v>671</v>
      </c>
      <c r="AO102" s="96"/>
      <c r="AP102" s="96"/>
      <c r="AQ102" s="96"/>
      <c r="AR102" s="96"/>
      <c r="AS102" s="96"/>
      <c r="AT102" s="96"/>
      <c r="AU102" s="96"/>
      <c r="AV102" s="96"/>
      <c r="AW102" s="100"/>
      <c r="AX102" s="96"/>
      <c r="AY102" s="96"/>
      <c r="AZ102" s="96"/>
      <c r="BA102" s="96"/>
      <c r="BB102" s="96"/>
      <c r="BC102" s="96" t="s">
        <v>111</v>
      </c>
      <c r="BD102" s="96"/>
      <c r="BE102" s="96"/>
      <c r="BF102" s="96" t="s">
        <v>570</v>
      </c>
      <c r="BG102" s="125">
        <v>430.21882799999997</v>
      </c>
      <c r="BH102" s="125">
        <v>1.3848750000000001</v>
      </c>
      <c r="BI102" s="123" t="s">
        <v>579</v>
      </c>
      <c r="BJ102" s="125">
        <v>2.0025398160000001</v>
      </c>
      <c r="BK102" s="96" t="s">
        <v>597</v>
      </c>
      <c r="BL102" s="96" t="s">
        <v>115</v>
      </c>
      <c r="BM102" s="96"/>
      <c r="BN102" s="97" t="s">
        <v>672</v>
      </c>
      <c r="BO102" s="97">
        <v>2</v>
      </c>
    </row>
    <row r="103" spans="1:67" ht="63" x14ac:dyDescent="0.25">
      <c r="A103" s="101"/>
      <c r="B103" s="101"/>
      <c r="C103" s="102" t="s">
        <v>573</v>
      </c>
      <c r="D103" s="101">
        <v>2462</v>
      </c>
      <c r="E103" s="101" t="s">
        <v>561</v>
      </c>
      <c r="F103" s="101">
        <v>17353</v>
      </c>
      <c r="G103" s="103"/>
      <c r="H103" s="101" t="s">
        <v>667</v>
      </c>
      <c r="I103" s="101" t="s">
        <v>673</v>
      </c>
      <c r="J103" s="104">
        <v>0.14199999999999999</v>
      </c>
      <c r="K103" s="10">
        <v>604841</v>
      </c>
      <c r="L103" s="10">
        <v>377056</v>
      </c>
      <c r="M103" s="101" t="s">
        <v>574</v>
      </c>
      <c r="N103" s="101" t="s">
        <v>99</v>
      </c>
      <c r="O103" s="101" t="s">
        <v>100</v>
      </c>
      <c r="P103" s="101" t="s">
        <v>101</v>
      </c>
      <c r="Q103" s="101"/>
      <c r="R103" s="413" t="s">
        <v>3940</v>
      </c>
      <c r="S103" s="101"/>
      <c r="T103" s="101" t="s">
        <v>674</v>
      </c>
      <c r="U103" s="101" t="s">
        <v>615</v>
      </c>
      <c r="V103" s="101" t="s">
        <v>105</v>
      </c>
      <c r="W103" s="101" t="s">
        <v>675</v>
      </c>
      <c r="X103" s="101" t="s">
        <v>70</v>
      </c>
      <c r="Y103" s="101" t="s">
        <v>71</v>
      </c>
      <c r="Z103" s="101" t="s">
        <v>72</v>
      </c>
      <c r="AA103" s="101"/>
      <c r="AB103" s="131">
        <v>0.14199999999999999</v>
      </c>
      <c r="AC103" s="131">
        <v>0.14199999999999999</v>
      </c>
      <c r="AD103" s="131">
        <v>0</v>
      </c>
      <c r="AE103" s="131">
        <v>0</v>
      </c>
      <c r="AF103" s="131">
        <v>0</v>
      </c>
      <c r="AG103" s="131">
        <v>0</v>
      </c>
      <c r="AH103" s="131">
        <v>0</v>
      </c>
      <c r="AI103" s="131">
        <v>0</v>
      </c>
      <c r="AJ103" s="132">
        <v>5.1945480000000002</v>
      </c>
      <c r="AK103" s="10" t="s">
        <v>577</v>
      </c>
      <c r="AL103" s="10" t="s">
        <v>108</v>
      </c>
      <c r="AM103" s="101"/>
      <c r="AN103" s="101" t="s">
        <v>128</v>
      </c>
      <c r="AO103" s="101"/>
      <c r="AP103" s="101"/>
      <c r="AQ103" s="101"/>
      <c r="AR103" s="101"/>
      <c r="AS103" s="101"/>
      <c r="AT103" s="101"/>
      <c r="AU103" s="101"/>
      <c r="AV103" s="101"/>
      <c r="AW103" s="105"/>
      <c r="AX103" s="101"/>
      <c r="AY103" s="101"/>
      <c r="AZ103" s="101"/>
      <c r="BA103" s="101"/>
      <c r="BB103" s="101"/>
      <c r="BC103" s="101" t="s">
        <v>129</v>
      </c>
      <c r="BD103" s="101"/>
      <c r="BE103" s="101"/>
      <c r="BF103" s="101" t="s">
        <v>570</v>
      </c>
      <c r="BG103" s="133">
        <v>177.54801810000001</v>
      </c>
      <c r="BH103" s="133">
        <v>1.9182889999999999</v>
      </c>
      <c r="BI103" s="10" t="s">
        <v>579</v>
      </c>
      <c r="BJ103" s="133">
        <v>1.86611591</v>
      </c>
      <c r="BK103" s="101" t="s">
        <v>597</v>
      </c>
      <c r="BL103" s="101" t="s">
        <v>115</v>
      </c>
      <c r="BM103" s="101"/>
      <c r="BN103" s="101" t="s">
        <v>676</v>
      </c>
      <c r="BO103" s="102">
        <v>2</v>
      </c>
    </row>
    <row r="104" spans="1:67" ht="15.75" x14ac:dyDescent="0.25">
      <c r="A104" s="134"/>
      <c r="B104" s="135"/>
      <c r="C104" s="83" t="s">
        <v>677</v>
      </c>
      <c r="D104" s="135">
        <v>1364</v>
      </c>
      <c r="E104" s="135"/>
      <c r="F104" s="135"/>
      <c r="G104" s="136">
        <v>24.07</v>
      </c>
      <c r="H104" s="135"/>
      <c r="I104" s="135"/>
      <c r="J104" s="137"/>
      <c r="K104" s="135"/>
      <c r="L104" s="135"/>
      <c r="M104" s="135"/>
      <c r="N104" s="135"/>
      <c r="O104" s="135"/>
      <c r="P104" s="135"/>
      <c r="Q104" s="135"/>
      <c r="R104" s="135"/>
      <c r="S104" s="135"/>
      <c r="T104" s="135"/>
      <c r="U104" s="135"/>
      <c r="V104" s="135"/>
      <c r="W104" s="135"/>
      <c r="X104" s="135"/>
      <c r="Y104" s="135" t="s">
        <v>86</v>
      </c>
      <c r="Z104" s="135"/>
      <c r="AA104" s="135"/>
      <c r="AB104" s="137"/>
      <c r="AC104" s="137">
        <v>0</v>
      </c>
      <c r="AD104" s="137">
        <v>2.0499999999999998</v>
      </c>
      <c r="AE104" s="137">
        <v>5.65</v>
      </c>
      <c r="AF104" s="137">
        <v>0.31</v>
      </c>
      <c r="AG104" s="137">
        <v>0</v>
      </c>
      <c r="AH104" s="137">
        <v>0</v>
      </c>
      <c r="AI104" s="137">
        <v>17.87</v>
      </c>
      <c r="AJ104" s="136"/>
      <c r="AK104" s="135"/>
      <c r="AL104" s="135"/>
      <c r="AM104" s="135"/>
      <c r="AN104" s="135"/>
      <c r="AO104" s="135" t="s">
        <v>152</v>
      </c>
      <c r="AP104" s="135"/>
      <c r="AQ104" s="135"/>
      <c r="AR104" s="135"/>
      <c r="AS104" s="135"/>
      <c r="AT104" s="135"/>
      <c r="AU104" s="135"/>
      <c r="AV104" s="135"/>
      <c r="AW104" s="136"/>
      <c r="AX104" s="135" t="s">
        <v>678</v>
      </c>
      <c r="AY104" s="135" t="s">
        <v>170</v>
      </c>
      <c r="AZ104" s="135" t="s">
        <v>679</v>
      </c>
      <c r="BA104" s="135" t="s">
        <v>680</v>
      </c>
      <c r="BB104" s="135" t="s">
        <v>172</v>
      </c>
      <c r="BC104" s="135" t="s">
        <v>247</v>
      </c>
      <c r="BD104" s="135" t="s">
        <v>173</v>
      </c>
      <c r="BE104" s="135" t="s">
        <v>174</v>
      </c>
      <c r="BF104" s="135" t="s">
        <v>681</v>
      </c>
      <c r="BG104" s="137" t="s">
        <v>571</v>
      </c>
      <c r="BH104" s="137">
        <v>2.2445339999999998</v>
      </c>
      <c r="BI104" s="135" t="s">
        <v>682</v>
      </c>
      <c r="BJ104" s="137">
        <v>2.8018320000000001</v>
      </c>
      <c r="BK104" s="138"/>
      <c r="BL104" s="138"/>
      <c r="BM104" s="138"/>
      <c r="BN104" s="138"/>
      <c r="BO104" s="89">
        <v>132</v>
      </c>
    </row>
    <row r="105" spans="1:67" ht="63" x14ac:dyDescent="0.25">
      <c r="A105" s="90"/>
      <c r="B105" s="90"/>
      <c r="C105" s="91" t="s">
        <v>683</v>
      </c>
      <c r="D105" s="90" t="s">
        <v>684</v>
      </c>
      <c r="E105" s="90"/>
      <c r="F105" s="90"/>
      <c r="G105" s="92"/>
      <c r="H105" s="90">
        <v>96780010234</v>
      </c>
      <c r="I105" s="90">
        <v>96780020012</v>
      </c>
      <c r="J105" s="93">
        <v>4.3529999999999998</v>
      </c>
      <c r="K105" s="127">
        <v>587629</v>
      </c>
      <c r="L105" s="127">
        <v>401936</v>
      </c>
      <c r="M105" s="90" t="s">
        <v>685</v>
      </c>
      <c r="N105" s="90" t="s">
        <v>99</v>
      </c>
      <c r="O105" s="90" t="s">
        <v>100</v>
      </c>
      <c r="P105" s="90" t="s">
        <v>101</v>
      </c>
      <c r="Q105" s="90"/>
      <c r="R105" s="413" t="s">
        <v>3940</v>
      </c>
      <c r="S105" s="90"/>
      <c r="T105" s="90" t="s">
        <v>686</v>
      </c>
      <c r="U105" s="90" t="s">
        <v>687</v>
      </c>
      <c r="V105" s="90" t="s">
        <v>105</v>
      </c>
      <c r="W105" s="90" t="s">
        <v>688</v>
      </c>
      <c r="X105" s="90" t="s">
        <v>70</v>
      </c>
      <c r="Y105" s="90" t="s">
        <v>86</v>
      </c>
      <c r="Z105" s="90"/>
      <c r="AA105" s="90" t="s">
        <v>73</v>
      </c>
      <c r="AB105" s="128">
        <v>4.3529999999999998</v>
      </c>
      <c r="AC105" s="128">
        <v>0.56999999999999995</v>
      </c>
      <c r="AD105" s="128">
        <v>0.01</v>
      </c>
      <c r="AE105" s="128">
        <v>0.126</v>
      </c>
      <c r="AF105" s="128">
        <v>3.5920000000000001</v>
      </c>
      <c r="AG105" s="128">
        <v>0</v>
      </c>
      <c r="AH105" s="128">
        <v>0</v>
      </c>
      <c r="AI105" s="128">
        <v>5.5E-2</v>
      </c>
      <c r="AJ105" s="129">
        <v>5.2753220000000001</v>
      </c>
      <c r="AK105" s="127" t="s">
        <v>689</v>
      </c>
      <c r="AL105" s="127" t="s">
        <v>108</v>
      </c>
      <c r="AM105" s="90"/>
      <c r="AN105" s="90" t="s">
        <v>551</v>
      </c>
      <c r="AO105" s="90" t="s">
        <v>152</v>
      </c>
      <c r="AP105" s="90"/>
      <c r="AQ105" s="90"/>
      <c r="AR105" s="90"/>
      <c r="AS105" s="90"/>
      <c r="AT105" s="90"/>
      <c r="AU105" s="90"/>
      <c r="AV105" s="90"/>
      <c r="AW105" s="94"/>
      <c r="AX105" s="90" t="s">
        <v>678</v>
      </c>
      <c r="AY105" s="90" t="s">
        <v>170</v>
      </c>
      <c r="AZ105" s="95" t="s">
        <v>679</v>
      </c>
      <c r="BA105" s="90" t="s">
        <v>680</v>
      </c>
      <c r="BB105" s="90" t="s">
        <v>172</v>
      </c>
      <c r="BC105" s="90" t="s">
        <v>262</v>
      </c>
      <c r="BD105" s="90" t="s">
        <v>173</v>
      </c>
      <c r="BE105" s="90" t="s">
        <v>174</v>
      </c>
      <c r="BF105" s="90" t="s">
        <v>681</v>
      </c>
      <c r="BG105" s="130">
        <v>108.91341989999999</v>
      </c>
      <c r="BH105" s="130">
        <v>0.36565999999999999</v>
      </c>
      <c r="BI105" s="127" t="s">
        <v>690</v>
      </c>
      <c r="BJ105" s="130">
        <v>2.7552924430000001</v>
      </c>
      <c r="BK105" s="90"/>
      <c r="BL105" s="90" t="s">
        <v>204</v>
      </c>
      <c r="BM105" s="90"/>
      <c r="BN105" s="90" t="s">
        <v>691</v>
      </c>
      <c r="BO105" s="91">
        <v>132</v>
      </c>
    </row>
    <row r="106" spans="1:67" ht="63" x14ac:dyDescent="0.25">
      <c r="A106" s="96"/>
      <c r="B106" s="96"/>
      <c r="C106" s="97" t="s">
        <v>683</v>
      </c>
      <c r="D106" s="96" t="s">
        <v>684</v>
      </c>
      <c r="E106" s="96"/>
      <c r="F106" s="96"/>
      <c r="G106" s="98"/>
      <c r="H106" s="96">
        <v>96780040015</v>
      </c>
      <c r="I106" s="96">
        <v>96780020057</v>
      </c>
      <c r="J106" s="99">
        <v>16.349</v>
      </c>
      <c r="K106" s="123">
        <v>588058</v>
      </c>
      <c r="L106" s="123">
        <v>401790</v>
      </c>
      <c r="M106" s="96" t="s">
        <v>685</v>
      </c>
      <c r="N106" s="96" t="s">
        <v>99</v>
      </c>
      <c r="O106" s="96" t="s">
        <v>145</v>
      </c>
      <c r="P106" s="96" t="s">
        <v>146</v>
      </c>
      <c r="Q106" s="96"/>
      <c r="R106" s="413" t="s">
        <v>3940</v>
      </c>
      <c r="S106" s="96"/>
      <c r="T106" s="96" t="s">
        <v>692</v>
      </c>
      <c r="U106" s="96" t="s">
        <v>693</v>
      </c>
      <c r="V106" s="96" t="s">
        <v>105</v>
      </c>
      <c r="W106" s="96" t="s">
        <v>694</v>
      </c>
      <c r="X106" s="96" t="s">
        <v>70</v>
      </c>
      <c r="Y106" s="96"/>
      <c r="Z106" s="96"/>
      <c r="AA106" s="96" t="s">
        <v>73</v>
      </c>
      <c r="AB106" s="121">
        <v>16.349</v>
      </c>
      <c r="AC106" s="121">
        <v>15.468999999999999</v>
      </c>
      <c r="AD106" s="121">
        <v>2.9000000000000001E-2</v>
      </c>
      <c r="AE106" s="121">
        <v>0.442</v>
      </c>
      <c r="AF106" s="121">
        <v>7.6999999999999999E-2</v>
      </c>
      <c r="AG106" s="121">
        <v>0</v>
      </c>
      <c r="AH106" s="121">
        <v>0</v>
      </c>
      <c r="AI106" s="121">
        <v>0.33200000000000002</v>
      </c>
      <c r="AJ106" s="122">
        <v>4.6733169999999999</v>
      </c>
      <c r="AK106" s="123" t="s">
        <v>689</v>
      </c>
      <c r="AL106" s="123" t="s">
        <v>108</v>
      </c>
      <c r="AM106" s="96"/>
      <c r="AN106" s="96" t="s">
        <v>695</v>
      </c>
      <c r="AO106" s="96"/>
      <c r="AP106" s="96"/>
      <c r="AQ106" s="96"/>
      <c r="AR106" s="96"/>
      <c r="AS106" s="96"/>
      <c r="AT106" s="96"/>
      <c r="AU106" s="96"/>
      <c r="AV106" s="96"/>
      <c r="AW106" s="100"/>
      <c r="AX106" s="96"/>
      <c r="AY106" s="96"/>
      <c r="AZ106" s="96"/>
      <c r="BA106" s="96"/>
      <c r="BB106" s="96"/>
      <c r="BC106" s="96" t="s">
        <v>129</v>
      </c>
      <c r="BD106" s="96"/>
      <c r="BE106" s="96"/>
      <c r="BF106" s="96" t="s">
        <v>681</v>
      </c>
      <c r="BG106" s="125">
        <v>227.47523029999999</v>
      </c>
      <c r="BH106" s="125">
        <v>0.142153</v>
      </c>
      <c r="BI106" s="123" t="s">
        <v>690</v>
      </c>
      <c r="BJ106" s="125">
        <v>1.9834056579999999</v>
      </c>
      <c r="BK106" s="96"/>
      <c r="BL106" s="96" t="s">
        <v>204</v>
      </c>
      <c r="BM106" s="96"/>
      <c r="BN106" s="96" t="s">
        <v>696</v>
      </c>
      <c r="BO106" s="97">
        <v>132</v>
      </c>
    </row>
    <row r="107" spans="1:67" ht="63" x14ac:dyDescent="0.25">
      <c r="A107" s="101"/>
      <c r="B107" s="101"/>
      <c r="C107" s="102" t="s">
        <v>683</v>
      </c>
      <c r="D107" s="101" t="s">
        <v>684</v>
      </c>
      <c r="E107" s="101"/>
      <c r="F107" s="101"/>
      <c r="G107" s="103"/>
      <c r="H107" s="101">
        <v>96780040042</v>
      </c>
      <c r="I107" s="101">
        <v>96780040032</v>
      </c>
      <c r="J107" s="104">
        <v>3.3149999999999999</v>
      </c>
      <c r="K107" s="10">
        <v>587819</v>
      </c>
      <c r="L107" s="10">
        <v>401900</v>
      </c>
      <c r="M107" s="101" t="s">
        <v>685</v>
      </c>
      <c r="N107" s="101" t="s">
        <v>99</v>
      </c>
      <c r="O107" s="101" t="s">
        <v>100</v>
      </c>
      <c r="P107" s="101" t="s">
        <v>101</v>
      </c>
      <c r="Q107" s="101"/>
      <c r="R107" s="413" t="s">
        <v>3940</v>
      </c>
      <c r="S107" s="101"/>
      <c r="T107" s="101" t="s">
        <v>697</v>
      </c>
      <c r="U107" s="101" t="s">
        <v>693</v>
      </c>
      <c r="V107" s="101" t="s">
        <v>105</v>
      </c>
      <c r="W107" s="101" t="s">
        <v>698</v>
      </c>
      <c r="X107" s="101" t="s">
        <v>70</v>
      </c>
      <c r="Y107" s="101"/>
      <c r="Z107" s="101"/>
      <c r="AA107" s="101" t="s">
        <v>73</v>
      </c>
      <c r="AB107" s="131">
        <v>3.3149999999999999</v>
      </c>
      <c r="AC107" s="131">
        <v>2.3279999999999998</v>
      </c>
      <c r="AD107" s="131">
        <v>0</v>
      </c>
      <c r="AE107" s="131">
        <v>0</v>
      </c>
      <c r="AF107" s="131">
        <v>0.92100000000000004</v>
      </c>
      <c r="AG107" s="131">
        <v>0</v>
      </c>
      <c r="AH107" s="131">
        <v>0</v>
      </c>
      <c r="AI107" s="131">
        <v>6.6000000000000003E-2</v>
      </c>
      <c r="AJ107" s="132">
        <v>5.1230539999999998</v>
      </c>
      <c r="AK107" s="10" t="s">
        <v>689</v>
      </c>
      <c r="AL107" s="10" t="s">
        <v>108</v>
      </c>
      <c r="AM107" s="101"/>
      <c r="AN107" s="101" t="s">
        <v>128</v>
      </c>
      <c r="AO107" s="101"/>
      <c r="AP107" s="101"/>
      <c r="AQ107" s="101"/>
      <c r="AR107" s="101"/>
      <c r="AS107" s="101"/>
      <c r="AT107" s="101"/>
      <c r="AU107" s="101"/>
      <c r="AV107" s="101"/>
      <c r="AW107" s="105"/>
      <c r="AX107" s="101"/>
      <c r="AY107" s="101"/>
      <c r="AZ107" s="101"/>
      <c r="BA107" s="101"/>
      <c r="BB107" s="101"/>
      <c r="BC107" s="101" t="s">
        <v>129</v>
      </c>
      <c r="BD107" s="101"/>
      <c r="BE107" s="101"/>
      <c r="BF107" s="101" t="s">
        <v>681</v>
      </c>
      <c r="BG107" s="133">
        <v>176.26231999999999</v>
      </c>
      <c r="BH107" s="133">
        <v>0.32151299999999999</v>
      </c>
      <c r="BI107" s="10" t="s">
        <v>690</v>
      </c>
      <c r="BJ107" s="133">
        <v>2.5688350889999998</v>
      </c>
      <c r="BK107" s="101"/>
      <c r="BL107" s="101" t="s">
        <v>204</v>
      </c>
      <c r="BM107" s="101"/>
      <c r="BN107" s="101" t="s">
        <v>699</v>
      </c>
      <c r="BO107" s="102">
        <v>132</v>
      </c>
    </row>
    <row r="108" spans="1:67" ht="63" x14ac:dyDescent="0.25">
      <c r="A108" s="134"/>
      <c r="B108" s="135"/>
      <c r="C108" s="83" t="s">
        <v>700</v>
      </c>
      <c r="D108" s="135">
        <v>1470</v>
      </c>
      <c r="E108" s="135" t="s">
        <v>701</v>
      </c>
      <c r="F108" s="135">
        <v>16881</v>
      </c>
      <c r="G108" s="136">
        <v>66</v>
      </c>
      <c r="H108" s="135"/>
      <c r="I108" s="135"/>
      <c r="J108" s="137"/>
      <c r="K108" s="135"/>
      <c r="L108" s="135"/>
      <c r="M108" s="135"/>
      <c r="N108" s="135"/>
      <c r="O108" s="135"/>
      <c r="P108" s="135"/>
      <c r="Q108" s="135"/>
      <c r="R108" s="135"/>
      <c r="S108" s="135"/>
      <c r="T108" s="135"/>
      <c r="U108" s="135"/>
      <c r="V108" s="135"/>
      <c r="W108" s="135"/>
      <c r="X108" s="135" t="s">
        <v>168</v>
      </c>
      <c r="Y108" s="135" t="s">
        <v>86</v>
      </c>
      <c r="Z108" s="135"/>
      <c r="AA108" s="135"/>
      <c r="AB108" s="137"/>
      <c r="AC108" s="137">
        <v>0</v>
      </c>
      <c r="AD108" s="137">
        <v>0</v>
      </c>
      <c r="AE108" s="137">
        <v>20.12</v>
      </c>
      <c r="AF108" s="137">
        <v>0</v>
      </c>
      <c r="AG108" s="137">
        <v>0</v>
      </c>
      <c r="AH108" s="137">
        <v>0</v>
      </c>
      <c r="AI108" s="137">
        <v>77.069999999999993</v>
      </c>
      <c r="AJ108" s="136"/>
      <c r="AK108" s="135"/>
      <c r="AL108" s="135"/>
      <c r="AM108" s="135"/>
      <c r="AN108" s="135"/>
      <c r="AO108" s="135" t="s">
        <v>152</v>
      </c>
      <c r="AP108" s="135"/>
      <c r="AQ108" s="135" t="s">
        <v>702</v>
      </c>
      <c r="AR108" s="135">
        <v>105.85</v>
      </c>
      <c r="AS108" s="135" t="s">
        <v>703</v>
      </c>
      <c r="AT108" s="135"/>
      <c r="AU108" s="135"/>
      <c r="AV108" s="135"/>
      <c r="AW108" s="136"/>
      <c r="AX108" s="135" t="s">
        <v>704</v>
      </c>
      <c r="AY108" s="135" t="s">
        <v>705</v>
      </c>
      <c r="AZ108" s="135" t="s">
        <v>706</v>
      </c>
      <c r="BA108" s="135" t="s">
        <v>707</v>
      </c>
      <c r="BB108" s="135" t="s">
        <v>708</v>
      </c>
      <c r="BC108" s="135" t="s">
        <v>709</v>
      </c>
      <c r="BD108" s="135" t="s">
        <v>710</v>
      </c>
      <c r="BE108" s="135" t="s">
        <v>174</v>
      </c>
      <c r="BF108" s="135" t="s">
        <v>711</v>
      </c>
      <c r="BG108" s="137" t="s">
        <v>571</v>
      </c>
      <c r="BH108" s="137">
        <v>8.4875999999999993E-2</v>
      </c>
      <c r="BI108" s="135" t="s">
        <v>712</v>
      </c>
      <c r="BJ108" s="137">
        <v>0.56450900000000004</v>
      </c>
      <c r="BK108" s="138"/>
      <c r="BL108" s="138"/>
      <c r="BM108" s="138"/>
      <c r="BN108" s="138"/>
      <c r="BO108" s="89">
        <v>7</v>
      </c>
    </row>
    <row r="109" spans="1:67" ht="141.75" x14ac:dyDescent="0.25">
      <c r="A109" s="90"/>
      <c r="B109" s="90"/>
      <c r="C109" s="91" t="s">
        <v>713</v>
      </c>
      <c r="D109" s="90" t="s">
        <v>714</v>
      </c>
      <c r="E109" s="90" t="s">
        <v>701</v>
      </c>
      <c r="F109" s="90">
        <v>16881</v>
      </c>
      <c r="G109" s="92"/>
      <c r="H109" s="90">
        <v>96480160048</v>
      </c>
      <c r="I109" s="90">
        <v>96480160344</v>
      </c>
      <c r="J109" s="93">
        <v>3.0000000000000001E-3</v>
      </c>
      <c r="K109" s="127">
        <v>580000</v>
      </c>
      <c r="L109" s="127">
        <v>384160</v>
      </c>
      <c r="M109" s="90" t="s">
        <v>715</v>
      </c>
      <c r="N109" s="90" t="s">
        <v>99</v>
      </c>
      <c r="O109" s="90" t="s">
        <v>100</v>
      </c>
      <c r="P109" s="90" t="s">
        <v>101</v>
      </c>
      <c r="Q109" s="90"/>
      <c r="R109" s="413" t="s">
        <v>3940</v>
      </c>
      <c r="S109" s="90"/>
      <c r="T109" s="90" t="s">
        <v>716</v>
      </c>
      <c r="U109" s="90" t="s">
        <v>717</v>
      </c>
      <c r="V109" s="90" t="s">
        <v>105</v>
      </c>
      <c r="W109" s="90" t="s">
        <v>349</v>
      </c>
      <c r="X109" s="90" t="s">
        <v>70</v>
      </c>
      <c r="Y109" s="90" t="s">
        <v>71</v>
      </c>
      <c r="Z109" s="90"/>
      <c r="AA109" s="90"/>
      <c r="AB109" s="128">
        <v>3.0000000000000001E-3</v>
      </c>
      <c r="AC109" s="128">
        <v>0</v>
      </c>
      <c r="AD109" s="128">
        <v>0</v>
      </c>
      <c r="AE109" s="128">
        <v>3.0000000000000001E-3</v>
      </c>
      <c r="AF109" s="128">
        <v>0</v>
      </c>
      <c r="AG109" s="128">
        <v>0</v>
      </c>
      <c r="AH109" s="128">
        <v>0</v>
      </c>
      <c r="AI109" s="128">
        <v>0</v>
      </c>
      <c r="AJ109" s="129">
        <v>5.4593699999999998</v>
      </c>
      <c r="AK109" s="127" t="s">
        <v>718</v>
      </c>
      <c r="AL109" s="127" t="s">
        <v>108</v>
      </c>
      <c r="AM109" s="90"/>
      <c r="AN109" s="90" t="s">
        <v>719</v>
      </c>
      <c r="AO109" s="90"/>
      <c r="AP109" s="90"/>
      <c r="AQ109" s="90"/>
      <c r="AR109" s="90"/>
      <c r="AS109" s="90"/>
      <c r="AT109" s="90"/>
      <c r="AU109" s="90"/>
      <c r="AV109" s="90"/>
      <c r="AW109" s="94"/>
      <c r="AX109" s="90"/>
      <c r="AY109" s="90"/>
      <c r="AZ109" s="95"/>
      <c r="BA109" s="90"/>
      <c r="BB109" s="90"/>
      <c r="BC109" s="90" t="s">
        <v>129</v>
      </c>
      <c r="BD109" s="90"/>
      <c r="BE109" s="90"/>
      <c r="BF109" s="90" t="s">
        <v>711</v>
      </c>
      <c r="BG109" s="130">
        <v>1829.3450359999999</v>
      </c>
      <c r="BH109" s="130">
        <v>1.075474</v>
      </c>
      <c r="BI109" s="127" t="s">
        <v>712</v>
      </c>
      <c r="BJ109" s="130">
        <v>4.4505017330000003</v>
      </c>
      <c r="BK109" s="90"/>
      <c r="BL109" s="90"/>
      <c r="BM109" s="90"/>
      <c r="BN109" s="90" t="s">
        <v>131</v>
      </c>
      <c r="BO109" s="91">
        <v>7</v>
      </c>
    </row>
    <row r="110" spans="1:67" ht="63" x14ac:dyDescent="0.25">
      <c r="A110" s="101"/>
      <c r="B110" s="101"/>
      <c r="C110" s="102" t="s">
        <v>713</v>
      </c>
      <c r="D110" s="101" t="s">
        <v>714</v>
      </c>
      <c r="E110" s="101" t="s">
        <v>701</v>
      </c>
      <c r="F110" s="101">
        <v>16881</v>
      </c>
      <c r="G110" s="103"/>
      <c r="H110" s="101" t="s">
        <v>720</v>
      </c>
      <c r="I110" s="101">
        <v>96900070007</v>
      </c>
      <c r="J110" s="104">
        <v>2.7E-2</v>
      </c>
      <c r="K110" s="10">
        <v>579467</v>
      </c>
      <c r="L110" s="10">
        <v>383653</v>
      </c>
      <c r="M110" s="101" t="s">
        <v>721</v>
      </c>
      <c r="N110" s="101" t="s">
        <v>99</v>
      </c>
      <c r="O110" s="101" t="s">
        <v>145</v>
      </c>
      <c r="P110" s="101" t="s">
        <v>146</v>
      </c>
      <c r="Q110" s="101"/>
      <c r="R110" s="413" t="s">
        <v>3940</v>
      </c>
      <c r="S110" s="101"/>
      <c r="T110" s="101" t="s">
        <v>722</v>
      </c>
      <c r="U110" s="101" t="s">
        <v>723</v>
      </c>
      <c r="V110" s="101" t="s">
        <v>105</v>
      </c>
      <c r="W110" s="101" t="s">
        <v>127</v>
      </c>
      <c r="X110" s="101" t="s">
        <v>70</v>
      </c>
      <c r="Y110" s="101" t="s">
        <v>71</v>
      </c>
      <c r="Z110" s="101"/>
      <c r="AA110" s="101"/>
      <c r="AB110" s="131">
        <v>2.7E-2</v>
      </c>
      <c r="AC110" s="131">
        <v>0</v>
      </c>
      <c r="AD110" s="131">
        <v>0</v>
      </c>
      <c r="AE110" s="131">
        <v>2.7E-2</v>
      </c>
      <c r="AF110" s="131">
        <v>0</v>
      </c>
      <c r="AG110" s="131">
        <v>0</v>
      </c>
      <c r="AH110" s="131">
        <v>0</v>
      </c>
      <c r="AI110" s="131">
        <v>0</v>
      </c>
      <c r="AJ110" s="132">
        <v>5.5227589999999998</v>
      </c>
      <c r="AK110" s="10" t="s">
        <v>718</v>
      </c>
      <c r="AL110" s="10" t="s">
        <v>108</v>
      </c>
      <c r="AM110" s="101"/>
      <c r="AN110" s="101" t="s">
        <v>551</v>
      </c>
      <c r="AO110" s="101"/>
      <c r="AP110" s="101"/>
      <c r="AQ110" s="101"/>
      <c r="AR110" s="101"/>
      <c r="AS110" s="101"/>
      <c r="AT110" s="101"/>
      <c r="AU110" s="101"/>
      <c r="AV110" s="101"/>
      <c r="AW110" s="105"/>
      <c r="AX110" s="101"/>
      <c r="AY110" s="101"/>
      <c r="AZ110" s="101"/>
      <c r="BA110" s="101"/>
      <c r="BB110" s="101"/>
      <c r="BC110" s="101" t="s">
        <v>129</v>
      </c>
      <c r="BD110" s="101"/>
      <c r="BE110" s="101"/>
      <c r="BF110" s="101" t="s">
        <v>711</v>
      </c>
      <c r="BG110" s="133">
        <v>1929.9558790000001</v>
      </c>
      <c r="BH110" s="133">
        <v>0.29739399999999999</v>
      </c>
      <c r="BI110" s="10" t="s">
        <v>712</v>
      </c>
      <c r="BJ110" s="133">
        <v>4.2907765439999999</v>
      </c>
      <c r="BK110" s="101"/>
      <c r="BL110" s="101"/>
      <c r="BM110" s="101"/>
      <c r="BN110" s="101" t="s">
        <v>131</v>
      </c>
      <c r="BO110" s="102">
        <v>7</v>
      </c>
    </row>
    <row r="111" spans="1:67" ht="47.25" x14ac:dyDescent="0.25">
      <c r="A111" s="134"/>
      <c r="B111" s="135"/>
      <c r="C111" s="83" t="s">
        <v>724</v>
      </c>
      <c r="D111" s="135">
        <v>1303</v>
      </c>
      <c r="E111" s="135"/>
      <c r="F111" s="135"/>
      <c r="G111" s="136">
        <v>59.27</v>
      </c>
      <c r="H111" s="135"/>
      <c r="I111" s="135"/>
      <c r="J111" s="137"/>
      <c r="K111" s="135"/>
      <c r="L111" s="135"/>
      <c r="M111" s="135"/>
      <c r="N111" s="135"/>
      <c r="O111" s="135"/>
      <c r="P111" s="135"/>
      <c r="Q111" s="135"/>
      <c r="R111" s="135"/>
      <c r="S111" s="135"/>
      <c r="T111" s="135"/>
      <c r="U111" s="135"/>
      <c r="V111" s="135"/>
      <c r="W111" s="135"/>
      <c r="X111" s="135"/>
      <c r="Y111" s="135" t="s">
        <v>86</v>
      </c>
      <c r="Z111" s="135"/>
      <c r="AA111" s="135"/>
      <c r="AB111" s="137"/>
      <c r="AC111" s="137">
        <v>0</v>
      </c>
      <c r="AD111" s="137">
        <v>53.66</v>
      </c>
      <c r="AE111" s="137">
        <v>1.27</v>
      </c>
      <c r="AF111" s="137">
        <v>3.35</v>
      </c>
      <c r="AG111" s="137">
        <v>0</v>
      </c>
      <c r="AH111" s="137">
        <v>0</v>
      </c>
      <c r="AI111" s="137">
        <v>0.99008099999999999</v>
      </c>
      <c r="AJ111" s="136"/>
      <c r="AK111" s="135"/>
      <c r="AL111" s="135"/>
      <c r="AM111" s="135"/>
      <c r="AN111" s="135"/>
      <c r="AO111" s="135" t="s">
        <v>152</v>
      </c>
      <c r="AP111" s="135"/>
      <c r="AQ111" s="135"/>
      <c r="AR111" s="135"/>
      <c r="AS111" s="135"/>
      <c r="AT111" s="135"/>
      <c r="AU111" s="135"/>
      <c r="AV111" s="135"/>
      <c r="AW111" s="136"/>
      <c r="AX111" s="135" t="s">
        <v>725</v>
      </c>
      <c r="AY111" s="135" t="s">
        <v>90</v>
      </c>
      <c r="AZ111" s="135" t="s">
        <v>725</v>
      </c>
      <c r="BA111" s="135" t="s">
        <v>725</v>
      </c>
      <c r="BB111" s="135" t="s">
        <v>90</v>
      </c>
      <c r="BC111" s="135" t="s">
        <v>247</v>
      </c>
      <c r="BD111" s="135" t="s">
        <v>373</v>
      </c>
      <c r="BE111" s="135" t="s">
        <v>374</v>
      </c>
      <c r="BF111" s="135" t="s">
        <v>726</v>
      </c>
      <c r="BG111" s="137"/>
      <c r="BH111" s="137">
        <v>6.0938790000000003</v>
      </c>
      <c r="BI111" s="135" t="s">
        <v>727</v>
      </c>
      <c r="BJ111" s="137">
        <v>2.470364</v>
      </c>
      <c r="BK111" s="138"/>
      <c r="BL111" s="138"/>
      <c r="BM111" s="138"/>
      <c r="BN111" s="138"/>
      <c r="BO111" s="89">
        <v>155</v>
      </c>
    </row>
    <row r="112" spans="1:67" ht="63" x14ac:dyDescent="0.25">
      <c r="A112" s="90"/>
      <c r="B112" s="90"/>
      <c r="C112" s="91" t="s">
        <v>728</v>
      </c>
      <c r="D112" s="90" t="s">
        <v>729</v>
      </c>
      <c r="E112" s="90"/>
      <c r="F112" s="90"/>
      <c r="G112" s="92"/>
      <c r="H112" s="90" t="s">
        <v>730</v>
      </c>
      <c r="I112" s="90" t="s">
        <v>730</v>
      </c>
      <c r="J112" s="93">
        <v>0.26400000000000001</v>
      </c>
      <c r="K112" s="127">
        <v>591918</v>
      </c>
      <c r="L112" s="127">
        <v>420870</v>
      </c>
      <c r="M112" s="90" t="s">
        <v>731</v>
      </c>
      <c r="N112" s="90" t="s">
        <v>99</v>
      </c>
      <c r="O112" s="90" t="s">
        <v>100</v>
      </c>
      <c r="P112" s="90" t="s">
        <v>101</v>
      </c>
      <c r="Q112" s="90"/>
      <c r="R112" s="413" t="s">
        <v>3940</v>
      </c>
      <c r="S112" s="90"/>
      <c r="T112" s="90" t="s">
        <v>732</v>
      </c>
      <c r="U112" s="90" t="s">
        <v>733</v>
      </c>
      <c r="V112" s="90" t="s">
        <v>105</v>
      </c>
      <c r="W112" s="90" t="s">
        <v>734</v>
      </c>
      <c r="X112" s="90"/>
      <c r="Y112" s="90" t="s">
        <v>71</v>
      </c>
      <c r="Z112" s="90"/>
      <c r="AA112" s="90"/>
      <c r="AB112" s="128">
        <v>0.26400000000000001</v>
      </c>
      <c r="AC112" s="128">
        <v>6.5000000000000002E-2</v>
      </c>
      <c r="AD112" s="128">
        <v>0</v>
      </c>
      <c r="AE112" s="128">
        <v>0</v>
      </c>
      <c r="AF112" s="128">
        <v>0.19900000000000001</v>
      </c>
      <c r="AG112" s="128">
        <v>0</v>
      </c>
      <c r="AH112" s="128">
        <v>0</v>
      </c>
      <c r="AI112" s="128">
        <v>0</v>
      </c>
      <c r="AJ112" s="129">
        <v>3.2040649999999999</v>
      </c>
      <c r="AK112" s="127" t="s">
        <v>735</v>
      </c>
      <c r="AL112" s="127" t="s">
        <v>108</v>
      </c>
      <c r="AM112" s="90"/>
      <c r="AN112" s="90" t="s">
        <v>736</v>
      </c>
      <c r="AO112" s="90"/>
      <c r="AP112" s="90"/>
      <c r="AQ112" s="90"/>
      <c r="AR112" s="90"/>
      <c r="AS112" s="90"/>
      <c r="AT112" s="90"/>
      <c r="AU112" s="90"/>
      <c r="AV112" s="90"/>
      <c r="AW112" s="94"/>
      <c r="AX112" s="90"/>
      <c r="AY112" s="90"/>
      <c r="AZ112" s="95"/>
      <c r="BA112" s="90"/>
      <c r="BB112" s="90"/>
      <c r="BC112" s="90" t="s">
        <v>606</v>
      </c>
      <c r="BD112" s="90"/>
      <c r="BE112" s="90"/>
      <c r="BF112" s="127" t="s">
        <v>726</v>
      </c>
      <c r="BG112" s="130">
        <v>58.161862249999999</v>
      </c>
      <c r="BH112" s="130">
        <v>3.432687</v>
      </c>
      <c r="BI112" s="127" t="s">
        <v>737</v>
      </c>
      <c r="BJ112" s="130">
        <v>3.5803232139999999</v>
      </c>
      <c r="BK112" s="90"/>
      <c r="BL112" s="90"/>
      <c r="BM112" s="90"/>
      <c r="BN112" s="90" t="s">
        <v>738</v>
      </c>
      <c r="BO112" s="91">
        <v>155</v>
      </c>
    </row>
    <row r="113" spans="1:67" ht="63" x14ac:dyDescent="0.25">
      <c r="A113" s="96"/>
      <c r="B113" s="96"/>
      <c r="C113" s="97" t="s">
        <v>728</v>
      </c>
      <c r="D113" s="96" t="s">
        <v>729</v>
      </c>
      <c r="E113" s="96"/>
      <c r="F113" s="96"/>
      <c r="G113" s="98"/>
      <c r="H113" s="96" t="s">
        <v>739</v>
      </c>
      <c r="I113" s="96" t="s">
        <v>739</v>
      </c>
      <c r="J113" s="99">
        <v>4.5999999999999999E-2</v>
      </c>
      <c r="K113" s="123">
        <v>591116</v>
      </c>
      <c r="L113" s="123">
        <v>419911</v>
      </c>
      <c r="M113" s="96" t="s">
        <v>731</v>
      </c>
      <c r="N113" s="96" t="s">
        <v>99</v>
      </c>
      <c r="O113" s="96" t="s">
        <v>100</v>
      </c>
      <c r="P113" s="96" t="s">
        <v>101</v>
      </c>
      <c r="Q113" s="96"/>
      <c r="R113" s="413" t="s">
        <v>3940</v>
      </c>
      <c r="S113" s="96"/>
      <c r="T113" s="96" t="s">
        <v>740</v>
      </c>
      <c r="U113" s="96" t="s">
        <v>741</v>
      </c>
      <c r="V113" s="96" t="s">
        <v>105</v>
      </c>
      <c r="W113" s="96" t="s">
        <v>337</v>
      </c>
      <c r="X113" s="96"/>
      <c r="Y113" s="96" t="s">
        <v>71</v>
      </c>
      <c r="Z113" s="96"/>
      <c r="AA113" s="96"/>
      <c r="AB113" s="121">
        <v>4.5999999999999999E-2</v>
      </c>
      <c r="AC113" s="121">
        <v>0</v>
      </c>
      <c r="AD113" s="121">
        <v>0</v>
      </c>
      <c r="AE113" s="121">
        <v>4.5999999999999999E-2</v>
      </c>
      <c r="AF113" s="121">
        <v>0</v>
      </c>
      <c r="AG113" s="121">
        <v>0</v>
      </c>
      <c r="AH113" s="121">
        <v>0</v>
      </c>
      <c r="AI113" s="121">
        <v>0</v>
      </c>
      <c r="AJ113" s="122">
        <v>4.4281740000000003</v>
      </c>
      <c r="AK113" s="123" t="s">
        <v>735</v>
      </c>
      <c r="AL113" s="123" t="s">
        <v>108</v>
      </c>
      <c r="AM113" s="96"/>
      <c r="AN113" s="96" t="s">
        <v>742</v>
      </c>
      <c r="AO113" s="96"/>
      <c r="AP113" s="96"/>
      <c r="AQ113" s="96"/>
      <c r="AR113" s="96"/>
      <c r="AS113" s="96"/>
      <c r="AT113" s="96"/>
      <c r="AU113" s="96"/>
      <c r="AV113" s="96"/>
      <c r="AW113" s="100"/>
      <c r="AX113" s="96"/>
      <c r="AY113" s="96"/>
      <c r="AZ113" s="96"/>
      <c r="BA113" s="96"/>
      <c r="BB113" s="96"/>
      <c r="BC113" s="96" t="s">
        <v>129</v>
      </c>
      <c r="BD113" s="96"/>
      <c r="BE113" s="96"/>
      <c r="BF113" s="123" t="s">
        <v>726</v>
      </c>
      <c r="BG113" s="125">
        <v>123.1002268</v>
      </c>
      <c r="BH113" s="125">
        <v>2.7273719999999999</v>
      </c>
      <c r="BI113" s="123" t="s">
        <v>737</v>
      </c>
      <c r="BJ113" s="125">
        <v>3.742126764</v>
      </c>
      <c r="BK113" s="96"/>
      <c r="BL113" s="96"/>
      <c r="BM113" s="96"/>
      <c r="BN113" s="96" t="s">
        <v>743</v>
      </c>
      <c r="BO113" s="97">
        <v>155</v>
      </c>
    </row>
    <row r="114" spans="1:67" ht="63" x14ac:dyDescent="0.25">
      <c r="A114" s="96"/>
      <c r="B114" s="96"/>
      <c r="C114" s="97" t="s">
        <v>728</v>
      </c>
      <c r="D114" s="96" t="s">
        <v>729</v>
      </c>
      <c r="E114" s="96"/>
      <c r="F114" s="96"/>
      <c r="G114" s="98"/>
      <c r="H114" s="96">
        <v>96720020051</v>
      </c>
      <c r="I114" s="96" t="s">
        <v>744</v>
      </c>
      <c r="J114" s="99">
        <v>0.40200000000000002</v>
      </c>
      <c r="K114" s="123">
        <v>592140</v>
      </c>
      <c r="L114" s="123">
        <v>420622</v>
      </c>
      <c r="M114" s="96" t="s">
        <v>731</v>
      </c>
      <c r="N114" s="96" t="s">
        <v>99</v>
      </c>
      <c r="O114" s="96" t="s">
        <v>100</v>
      </c>
      <c r="P114" s="96" t="s">
        <v>101</v>
      </c>
      <c r="Q114" s="96"/>
      <c r="R114" s="413" t="s">
        <v>3940</v>
      </c>
      <c r="S114" s="96"/>
      <c r="T114" s="96" t="s">
        <v>745</v>
      </c>
      <c r="U114" s="96" t="s">
        <v>741</v>
      </c>
      <c r="V114" s="96" t="s">
        <v>746</v>
      </c>
      <c r="W114" s="96" t="s">
        <v>747</v>
      </c>
      <c r="X114" s="96"/>
      <c r="Y114" s="96" t="s">
        <v>71</v>
      </c>
      <c r="Z114" s="96"/>
      <c r="AA114" s="96"/>
      <c r="AB114" s="121">
        <v>0.40200000000000002</v>
      </c>
      <c r="AC114" s="121">
        <v>0.11600000000000001</v>
      </c>
      <c r="AD114" s="121">
        <v>0</v>
      </c>
      <c r="AE114" s="121">
        <v>0.27500000000000002</v>
      </c>
      <c r="AF114" s="121">
        <v>0</v>
      </c>
      <c r="AG114" s="121">
        <v>0</v>
      </c>
      <c r="AH114" s="121">
        <v>0</v>
      </c>
      <c r="AI114" s="121">
        <v>1.0999999999999999E-2</v>
      </c>
      <c r="AJ114" s="122">
        <v>3.1636660000000001</v>
      </c>
      <c r="AK114" s="123" t="s">
        <v>735</v>
      </c>
      <c r="AL114" s="123" t="s">
        <v>108</v>
      </c>
      <c r="AM114" s="96"/>
      <c r="AN114" s="96" t="s">
        <v>551</v>
      </c>
      <c r="AO114" s="96"/>
      <c r="AP114" s="96"/>
      <c r="AQ114" s="96"/>
      <c r="AR114" s="96"/>
      <c r="AS114" s="96"/>
      <c r="AT114" s="96"/>
      <c r="AU114" s="96"/>
      <c r="AV114" s="96"/>
      <c r="AW114" s="100"/>
      <c r="AX114" s="96"/>
      <c r="AY114" s="96"/>
      <c r="AZ114" s="96"/>
      <c r="BA114" s="96"/>
      <c r="BB114" s="96"/>
      <c r="BC114" s="96" t="s">
        <v>111</v>
      </c>
      <c r="BD114" s="96"/>
      <c r="BE114" s="96"/>
      <c r="BF114" s="123" t="s">
        <v>726</v>
      </c>
      <c r="BG114" s="125">
        <v>444.6203362</v>
      </c>
      <c r="BH114" s="125">
        <v>3.2993939999999999</v>
      </c>
      <c r="BI114" s="123" t="s">
        <v>737</v>
      </c>
      <c r="BJ114" s="125">
        <v>3.446600487</v>
      </c>
      <c r="BK114" s="96"/>
      <c r="BL114" s="96"/>
      <c r="BM114" s="96"/>
      <c r="BN114" s="96" t="s">
        <v>748</v>
      </c>
      <c r="BO114" s="97">
        <v>155</v>
      </c>
    </row>
    <row r="115" spans="1:67" ht="189" x14ac:dyDescent="0.25">
      <c r="A115" s="96"/>
      <c r="B115" s="96"/>
      <c r="C115" s="97" t="s">
        <v>728</v>
      </c>
      <c r="D115" s="96" t="s">
        <v>729</v>
      </c>
      <c r="E115" s="96"/>
      <c r="F115" s="96"/>
      <c r="G115" s="98"/>
      <c r="H115" s="96">
        <v>96720020089</v>
      </c>
      <c r="I115" s="96" t="s">
        <v>749</v>
      </c>
      <c r="J115" s="99">
        <v>4.194</v>
      </c>
      <c r="K115" s="123">
        <v>591166</v>
      </c>
      <c r="L115" s="123">
        <v>420149</v>
      </c>
      <c r="M115" s="96" t="s">
        <v>731</v>
      </c>
      <c r="N115" s="96" t="s">
        <v>99</v>
      </c>
      <c r="O115" s="96" t="s">
        <v>100</v>
      </c>
      <c r="P115" s="96" t="s">
        <v>101</v>
      </c>
      <c r="Q115" s="96"/>
      <c r="R115" s="413" t="s">
        <v>3940</v>
      </c>
      <c r="S115" s="96"/>
      <c r="T115" s="96" t="s">
        <v>750</v>
      </c>
      <c r="U115" s="96" t="s">
        <v>741</v>
      </c>
      <c r="V115" s="96" t="s">
        <v>751</v>
      </c>
      <c r="W115" s="96" t="s">
        <v>752</v>
      </c>
      <c r="X115" s="96"/>
      <c r="Y115" s="96" t="s">
        <v>71</v>
      </c>
      <c r="Z115" s="96"/>
      <c r="AA115" s="96"/>
      <c r="AB115" s="121">
        <v>4.194</v>
      </c>
      <c r="AC115" s="121">
        <v>2.5379999999999998</v>
      </c>
      <c r="AD115" s="121">
        <v>1.4E-2</v>
      </c>
      <c r="AE115" s="121">
        <v>0.65900000000000003</v>
      </c>
      <c r="AF115" s="121">
        <v>0</v>
      </c>
      <c r="AG115" s="121">
        <v>0</v>
      </c>
      <c r="AH115" s="121">
        <v>0</v>
      </c>
      <c r="AI115" s="121">
        <v>0.98299999999999998</v>
      </c>
      <c r="AJ115" s="122">
        <v>4.065531</v>
      </c>
      <c r="AK115" s="123" t="s">
        <v>735</v>
      </c>
      <c r="AL115" s="123" t="s">
        <v>108</v>
      </c>
      <c r="AM115" s="96"/>
      <c r="AN115" s="96" t="s">
        <v>753</v>
      </c>
      <c r="AO115" s="96"/>
      <c r="AP115" s="96"/>
      <c r="AQ115" s="96"/>
      <c r="AR115" s="96"/>
      <c r="AS115" s="96"/>
      <c r="AT115" s="96"/>
      <c r="AU115" s="96"/>
      <c r="AV115" s="96"/>
      <c r="AW115" s="100"/>
      <c r="AX115" s="96"/>
      <c r="AY115" s="96"/>
      <c r="AZ115" s="96"/>
      <c r="BA115" s="96"/>
      <c r="BB115" s="96"/>
      <c r="BC115" s="96" t="s">
        <v>129</v>
      </c>
      <c r="BD115" s="96"/>
      <c r="BE115" s="96"/>
      <c r="BF115" s="123" t="s">
        <v>726</v>
      </c>
      <c r="BG115" s="125">
        <v>0</v>
      </c>
      <c r="BH115" s="125">
        <v>2.7273719999999999</v>
      </c>
      <c r="BI115" s="123" t="s">
        <v>737</v>
      </c>
      <c r="BJ115" s="125">
        <v>3.741628768</v>
      </c>
      <c r="BK115" s="96"/>
      <c r="BL115" s="96"/>
      <c r="BM115" s="96"/>
      <c r="BN115" s="97" t="s">
        <v>754</v>
      </c>
      <c r="BO115" s="97">
        <v>155</v>
      </c>
    </row>
    <row r="116" spans="1:67" ht="63" x14ac:dyDescent="0.25">
      <c r="A116" s="96"/>
      <c r="B116" s="96"/>
      <c r="C116" s="97" t="s">
        <v>728</v>
      </c>
      <c r="D116" s="96" t="s">
        <v>729</v>
      </c>
      <c r="E116" s="96"/>
      <c r="F116" s="96"/>
      <c r="G116" s="98"/>
      <c r="H116" s="96" t="s">
        <v>755</v>
      </c>
      <c r="I116" s="96">
        <v>96720020096</v>
      </c>
      <c r="J116" s="99">
        <v>3.5000000000000003E-2</v>
      </c>
      <c r="K116" s="123">
        <v>591199</v>
      </c>
      <c r="L116" s="123">
        <v>419875</v>
      </c>
      <c r="M116" s="96" t="s">
        <v>731</v>
      </c>
      <c r="N116" s="96" t="s">
        <v>99</v>
      </c>
      <c r="O116" s="96" t="s">
        <v>100</v>
      </c>
      <c r="P116" s="96" t="s">
        <v>101</v>
      </c>
      <c r="Q116" s="96"/>
      <c r="R116" s="413" t="s">
        <v>3940</v>
      </c>
      <c r="S116" s="96"/>
      <c r="T116" s="96" t="s">
        <v>756</v>
      </c>
      <c r="U116" s="96" t="s">
        <v>741</v>
      </c>
      <c r="V116" s="96" t="s">
        <v>105</v>
      </c>
      <c r="W116" s="96" t="s">
        <v>183</v>
      </c>
      <c r="X116" s="96"/>
      <c r="Y116" s="96" t="s">
        <v>71</v>
      </c>
      <c r="Z116" s="96"/>
      <c r="AA116" s="96"/>
      <c r="AB116" s="121">
        <v>3.5000000000000003E-2</v>
      </c>
      <c r="AC116" s="121">
        <v>0</v>
      </c>
      <c r="AD116" s="121">
        <v>0</v>
      </c>
      <c r="AE116" s="121">
        <v>3.5000000000000003E-2</v>
      </c>
      <c r="AF116" s="121">
        <v>0</v>
      </c>
      <c r="AG116" s="121">
        <v>0</v>
      </c>
      <c r="AH116" s="121">
        <v>0</v>
      </c>
      <c r="AI116" s="121">
        <v>0</v>
      </c>
      <c r="AJ116" s="122">
        <v>4.3512360000000001</v>
      </c>
      <c r="AK116" s="123" t="s">
        <v>735</v>
      </c>
      <c r="AL116" s="123" t="s">
        <v>108</v>
      </c>
      <c r="AM116" s="96"/>
      <c r="AN116" s="96" t="s">
        <v>551</v>
      </c>
      <c r="AO116" s="96"/>
      <c r="AP116" s="96"/>
      <c r="AQ116" s="96"/>
      <c r="AR116" s="96"/>
      <c r="AS116" s="96"/>
      <c r="AT116" s="96"/>
      <c r="AU116" s="96"/>
      <c r="AV116" s="96"/>
      <c r="AW116" s="100"/>
      <c r="AX116" s="96"/>
      <c r="AY116" s="96"/>
      <c r="AZ116" s="96"/>
      <c r="BA116" s="96"/>
      <c r="BB116" s="96"/>
      <c r="BC116" s="96" t="s">
        <v>129</v>
      </c>
      <c r="BD116" s="96"/>
      <c r="BE116" s="96"/>
      <c r="BF116" s="123" t="s">
        <v>726</v>
      </c>
      <c r="BG116" s="125">
        <v>162.7604202</v>
      </c>
      <c r="BH116" s="125">
        <v>2.7234120000000002</v>
      </c>
      <c r="BI116" s="123" t="s">
        <v>737</v>
      </c>
      <c r="BJ116" s="125">
        <v>3.6295608499999998</v>
      </c>
      <c r="BK116" s="96"/>
      <c r="BL116" s="96"/>
      <c r="BM116" s="96"/>
      <c r="BN116" s="96" t="s">
        <v>205</v>
      </c>
      <c r="BO116" s="97">
        <v>155</v>
      </c>
    </row>
    <row r="117" spans="1:67" ht="110.25" x14ac:dyDescent="0.25">
      <c r="A117" s="96"/>
      <c r="B117" s="96"/>
      <c r="C117" s="97" t="s">
        <v>728</v>
      </c>
      <c r="D117" s="96" t="s">
        <v>729</v>
      </c>
      <c r="E117" s="96"/>
      <c r="F117" s="96"/>
      <c r="G117" s="98"/>
      <c r="H117" s="96" t="s">
        <v>757</v>
      </c>
      <c r="I117" s="96">
        <v>96720020110</v>
      </c>
      <c r="J117" s="99">
        <v>25.850999999999999</v>
      </c>
      <c r="K117" s="123">
        <v>591388</v>
      </c>
      <c r="L117" s="123">
        <v>420205</v>
      </c>
      <c r="M117" s="96" t="s">
        <v>731</v>
      </c>
      <c r="N117" s="96" t="s">
        <v>99</v>
      </c>
      <c r="O117" s="96" t="s">
        <v>145</v>
      </c>
      <c r="P117" s="96" t="s">
        <v>146</v>
      </c>
      <c r="Q117" s="96"/>
      <c r="R117" s="413" t="s">
        <v>3940</v>
      </c>
      <c r="S117" s="96"/>
      <c r="T117" s="96" t="s">
        <v>758</v>
      </c>
      <c r="U117" s="96" t="s">
        <v>759</v>
      </c>
      <c r="V117" s="96" t="s">
        <v>105</v>
      </c>
      <c r="W117" s="96" t="s">
        <v>760</v>
      </c>
      <c r="X117" s="96"/>
      <c r="Y117" s="96" t="s">
        <v>71</v>
      </c>
      <c r="Z117" s="96"/>
      <c r="AA117" s="96"/>
      <c r="AB117" s="121">
        <v>25.850999999999999</v>
      </c>
      <c r="AC117" s="121">
        <v>6.0759999999999996</v>
      </c>
      <c r="AD117" s="121">
        <v>11.939</v>
      </c>
      <c r="AE117" s="121">
        <v>2.323</v>
      </c>
      <c r="AF117" s="121">
        <v>0</v>
      </c>
      <c r="AG117" s="121">
        <v>0</v>
      </c>
      <c r="AH117" s="121">
        <v>0</v>
      </c>
      <c r="AI117" s="121">
        <v>5.5129999999999999</v>
      </c>
      <c r="AJ117" s="122">
        <v>3.713813</v>
      </c>
      <c r="AK117" s="123" t="s">
        <v>735</v>
      </c>
      <c r="AL117" s="123" t="s">
        <v>108</v>
      </c>
      <c r="AM117" s="96"/>
      <c r="AN117" s="96" t="s">
        <v>761</v>
      </c>
      <c r="AO117" s="96"/>
      <c r="AP117" s="96"/>
      <c r="AQ117" s="96"/>
      <c r="AR117" s="96"/>
      <c r="AS117" s="96"/>
      <c r="AT117" s="96"/>
      <c r="AU117" s="96"/>
      <c r="AV117" s="96"/>
      <c r="AW117" s="100"/>
      <c r="AX117" s="96"/>
      <c r="AY117" s="96"/>
      <c r="AZ117" s="96"/>
      <c r="BA117" s="96"/>
      <c r="BB117" s="96"/>
      <c r="BC117" s="96" t="s">
        <v>606</v>
      </c>
      <c r="BD117" s="96"/>
      <c r="BE117" s="96"/>
      <c r="BF117" s="123" t="s">
        <v>726</v>
      </c>
      <c r="BG117" s="125">
        <v>0</v>
      </c>
      <c r="BH117" s="125">
        <v>2.7256909999999999</v>
      </c>
      <c r="BI117" s="123" t="s">
        <v>737</v>
      </c>
      <c r="BJ117" s="125">
        <v>3.3777001160000002</v>
      </c>
      <c r="BK117" s="96"/>
      <c r="BL117" s="96"/>
      <c r="BM117" s="96"/>
      <c r="BN117" s="97" t="s">
        <v>762</v>
      </c>
      <c r="BO117" s="97">
        <v>155</v>
      </c>
    </row>
    <row r="118" spans="1:67" ht="63" x14ac:dyDescent="0.25">
      <c r="A118" s="101"/>
      <c r="B118" s="101"/>
      <c r="C118" s="102" t="s">
        <v>728</v>
      </c>
      <c r="D118" s="101" t="s">
        <v>729</v>
      </c>
      <c r="E118" s="101"/>
      <c r="F118" s="101"/>
      <c r="G118" s="103"/>
      <c r="H118" s="101" t="s">
        <v>763</v>
      </c>
      <c r="I118" s="101">
        <v>96720020142</v>
      </c>
      <c r="J118" s="104">
        <v>28.510999999999999</v>
      </c>
      <c r="K118" s="10">
        <v>591750</v>
      </c>
      <c r="L118" s="10">
        <v>420641</v>
      </c>
      <c r="M118" s="101" t="s">
        <v>731</v>
      </c>
      <c r="N118" s="101" t="s">
        <v>99</v>
      </c>
      <c r="O118" s="101" t="s">
        <v>145</v>
      </c>
      <c r="P118" s="101" t="s">
        <v>146</v>
      </c>
      <c r="Q118" s="101"/>
      <c r="R118" s="413" t="s">
        <v>3940</v>
      </c>
      <c r="S118" s="101"/>
      <c r="T118" s="101" t="s">
        <v>764</v>
      </c>
      <c r="U118" s="101" t="s">
        <v>765</v>
      </c>
      <c r="V118" s="101" t="s">
        <v>105</v>
      </c>
      <c r="W118" s="101" t="s">
        <v>766</v>
      </c>
      <c r="X118" s="101"/>
      <c r="Y118" s="101" t="s">
        <v>71</v>
      </c>
      <c r="Z118" s="101"/>
      <c r="AA118" s="101"/>
      <c r="AB118" s="131">
        <v>28.510999999999999</v>
      </c>
      <c r="AC118" s="131">
        <v>10.304</v>
      </c>
      <c r="AD118" s="131">
        <v>14.656000000000001</v>
      </c>
      <c r="AE118" s="131">
        <v>1.482</v>
      </c>
      <c r="AF118" s="131">
        <v>0.33</v>
      </c>
      <c r="AG118" s="131">
        <v>0</v>
      </c>
      <c r="AH118" s="131">
        <v>0</v>
      </c>
      <c r="AI118" s="131">
        <v>1.7390000000000001</v>
      </c>
      <c r="AJ118" s="132">
        <v>3.1728879999999999</v>
      </c>
      <c r="AK118" s="10" t="s">
        <v>735</v>
      </c>
      <c r="AL118" s="10" t="s">
        <v>108</v>
      </c>
      <c r="AM118" s="101"/>
      <c r="AN118" s="101" t="s">
        <v>761</v>
      </c>
      <c r="AO118" s="101"/>
      <c r="AP118" s="101"/>
      <c r="AQ118" s="101"/>
      <c r="AR118" s="101"/>
      <c r="AS118" s="101"/>
      <c r="AT118" s="101"/>
      <c r="AU118" s="101"/>
      <c r="AV118" s="101"/>
      <c r="AW118" s="105"/>
      <c r="AX118" s="101"/>
      <c r="AY118" s="101"/>
      <c r="AZ118" s="101"/>
      <c r="BA118" s="101"/>
      <c r="BB118" s="101"/>
      <c r="BC118" s="101" t="s">
        <v>606</v>
      </c>
      <c r="BD118" s="101"/>
      <c r="BE118" s="101"/>
      <c r="BF118" s="10" t="s">
        <v>726</v>
      </c>
      <c r="BG118" s="133">
        <v>0</v>
      </c>
      <c r="BH118" s="133">
        <v>3.1573020000000001</v>
      </c>
      <c r="BI118" s="10" t="s">
        <v>737</v>
      </c>
      <c r="BJ118" s="133">
        <v>3.42674207</v>
      </c>
      <c r="BK118" s="101"/>
      <c r="BL118" s="101"/>
      <c r="BM118" s="101"/>
      <c r="BN118" s="101" t="s">
        <v>767</v>
      </c>
      <c r="BO118" s="102">
        <v>155</v>
      </c>
    </row>
    <row r="119" spans="1:67" ht="63" x14ac:dyDescent="0.25">
      <c r="A119" s="134">
        <v>9</v>
      </c>
      <c r="B119" s="135"/>
      <c r="C119" s="83" t="s">
        <v>768</v>
      </c>
      <c r="D119" s="135">
        <v>1522</v>
      </c>
      <c r="E119" s="135" t="s">
        <v>769</v>
      </c>
      <c r="F119" s="135">
        <v>16859</v>
      </c>
      <c r="G119" s="136">
        <v>9.84</v>
      </c>
      <c r="H119" s="135"/>
      <c r="I119" s="135"/>
      <c r="J119" s="137"/>
      <c r="K119" s="135"/>
      <c r="L119" s="135"/>
      <c r="M119" s="135"/>
      <c r="N119" s="135"/>
      <c r="O119" s="135"/>
      <c r="P119" s="135"/>
      <c r="Q119" s="135"/>
      <c r="R119" s="135"/>
      <c r="S119" s="135"/>
      <c r="T119" s="135"/>
      <c r="U119" s="135"/>
      <c r="V119" s="135"/>
      <c r="W119" s="135"/>
      <c r="X119" s="135" t="s">
        <v>168</v>
      </c>
      <c r="Y119" s="135"/>
      <c r="Z119" s="135"/>
      <c r="AA119" s="135"/>
      <c r="AB119" s="137"/>
      <c r="AC119" s="137"/>
      <c r="AD119" s="137"/>
      <c r="AE119" s="137"/>
      <c r="AF119" s="137"/>
      <c r="AG119" s="137"/>
      <c r="AH119" s="137"/>
      <c r="AI119" s="137"/>
      <c r="AJ119" s="136"/>
      <c r="AK119" s="135"/>
      <c r="AL119" s="135"/>
      <c r="AM119" s="135"/>
      <c r="AN119" s="135"/>
      <c r="AO119" s="135"/>
      <c r="AP119" s="135"/>
      <c r="AQ119" s="135" t="s">
        <v>770</v>
      </c>
      <c r="AR119" s="135">
        <v>152.65</v>
      </c>
      <c r="AS119" s="135" t="s">
        <v>771</v>
      </c>
      <c r="AT119" s="135"/>
      <c r="AU119" s="135"/>
      <c r="AV119" s="135"/>
      <c r="AW119" s="135"/>
      <c r="AX119" s="135">
        <v>5.6</v>
      </c>
      <c r="AY119" s="135" t="s">
        <v>772</v>
      </c>
      <c r="AZ119" s="135">
        <v>20</v>
      </c>
      <c r="BA119" s="135">
        <v>3.78</v>
      </c>
      <c r="BB119" s="135">
        <v>1</v>
      </c>
      <c r="BC119" s="135" t="s">
        <v>189</v>
      </c>
      <c r="BD119" s="135" t="s">
        <v>773</v>
      </c>
      <c r="BE119" s="135" t="s">
        <v>191</v>
      </c>
      <c r="BF119" s="135"/>
      <c r="BG119" s="137"/>
      <c r="BH119" s="137"/>
      <c r="BI119" s="135"/>
      <c r="BJ119" s="137"/>
      <c r="BK119" s="135"/>
      <c r="BL119" s="135"/>
      <c r="BM119" s="135"/>
      <c r="BN119" s="141"/>
      <c r="BO119" s="89">
        <v>174</v>
      </c>
    </row>
    <row r="120" spans="1:67" ht="141.75" x14ac:dyDescent="0.25">
      <c r="A120" s="96"/>
      <c r="B120" s="96"/>
      <c r="C120" s="97" t="s">
        <v>774</v>
      </c>
      <c r="D120" s="96">
        <v>1522</v>
      </c>
      <c r="E120" s="96" t="s">
        <v>769</v>
      </c>
      <c r="F120" s="96" t="s">
        <v>775</v>
      </c>
      <c r="G120" s="98"/>
      <c r="H120" s="96">
        <v>96640050072</v>
      </c>
      <c r="I120" s="96">
        <v>96640050072</v>
      </c>
      <c r="J120" s="99">
        <v>2E-3</v>
      </c>
      <c r="K120" s="123">
        <v>571249</v>
      </c>
      <c r="L120" s="123">
        <v>376539</v>
      </c>
      <c r="M120" s="96" t="s">
        <v>776</v>
      </c>
      <c r="N120" s="96" t="s">
        <v>99</v>
      </c>
      <c r="O120" s="96" t="s">
        <v>100</v>
      </c>
      <c r="P120" s="96" t="s">
        <v>101</v>
      </c>
      <c r="Q120" s="96"/>
      <c r="R120" s="413" t="s">
        <v>3940</v>
      </c>
      <c r="S120" s="96"/>
      <c r="T120" s="96" t="s">
        <v>777</v>
      </c>
      <c r="U120" s="96" t="s">
        <v>778</v>
      </c>
      <c r="V120" s="96" t="s">
        <v>105</v>
      </c>
      <c r="W120" s="96" t="s">
        <v>127</v>
      </c>
      <c r="X120" s="96" t="s">
        <v>70</v>
      </c>
      <c r="Y120" s="96"/>
      <c r="Z120" s="96"/>
      <c r="AA120" s="96"/>
      <c r="AB120" s="121">
        <v>2E-3</v>
      </c>
      <c r="AC120" s="121">
        <v>0</v>
      </c>
      <c r="AD120" s="121">
        <v>0</v>
      </c>
      <c r="AE120" s="121">
        <v>2E-3</v>
      </c>
      <c r="AF120" s="121">
        <v>0</v>
      </c>
      <c r="AG120" s="121">
        <v>0</v>
      </c>
      <c r="AH120" s="121">
        <v>0</v>
      </c>
      <c r="AI120" s="121">
        <v>0</v>
      </c>
      <c r="AJ120" s="122">
        <v>2.5430359999999999</v>
      </c>
      <c r="AK120" s="123" t="s">
        <v>779</v>
      </c>
      <c r="AL120" s="123" t="s">
        <v>530</v>
      </c>
      <c r="AM120" s="96"/>
      <c r="AN120" s="96" t="s">
        <v>780</v>
      </c>
      <c r="AO120" s="96"/>
      <c r="AP120" s="96"/>
      <c r="AQ120" s="96" t="s">
        <v>770</v>
      </c>
      <c r="AR120" s="96">
        <v>2E-3</v>
      </c>
      <c r="AS120" s="96" t="s">
        <v>771</v>
      </c>
      <c r="AT120" s="96"/>
      <c r="AU120" s="96"/>
      <c r="AV120" s="96"/>
      <c r="AW120" s="100"/>
      <c r="AX120" s="96"/>
      <c r="AY120" s="96"/>
      <c r="AZ120" s="96"/>
      <c r="BA120" s="96"/>
      <c r="BB120" s="96"/>
      <c r="BC120" s="96" t="s">
        <v>129</v>
      </c>
      <c r="BD120" s="96"/>
      <c r="BE120" s="96"/>
      <c r="BF120" s="123" t="s">
        <v>781</v>
      </c>
      <c r="BG120" s="125">
        <v>1023.273592</v>
      </c>
      <c r="BH120" s="125">
        <v>1.999393</v>
      </c>
      <c r="BI120" s="123" t="s">
        <v>782</v>
      </c>
      <c r="BJ120" s="125">
        <v>2.4293252590000001</v>
      </c>
      <c r="BK120" s="96" t="s">
        <v>783</v>
      </c>
      <c r="BL120" s="96"/>
      <c r="BM120" s="96"/>
      <c r="BN120" s="96" t="s">
        <v>205</v>
      </c>
      <c r="BO120" s="97">
        <v>174</v>
      </c>
    </row>
    <row r="121" spans="1:67" ht="63" x14ac:dyDescent="0.25">
      <c r="A121" s="101"/>
      <c r="B121" s="101"/>
      <c r="C121" s="102" t="s">
        <v>774</v>
      </c>
      <c r="D121" s="101">
        <v>1522</v>
      </c>
      <c r="E121" s="101" t="s">
        <v>769</v>
      </c>
      <c r="F121" s="101" t="s">
        <v>775</v>
      </c>
      <c r="G121" s="103"/>
      <c r="H121" s="101">
        <v>96640050106</v>
      </c>
      <c r="I121" s="101">
        <v>96640050106</v>
      </c>
      <c r="J121" s="104">
        <v>3.0000000000000001E-3</v>
      </c>
      <c r="K121" s="10">
        <v>571263</v>
      </c>
      <c r="L121" s="10">
        <v>376149</v>
      </c>
      <c r="M121" s="101" t="s">
        <v>776</v>
      </c>
      <c r="N121" s="101" t="s">
        <v>99</v>
      </c>
      <c r="O121" s="101" t="s">
        <v>145</v>
      </c>
      <c r="P121" s="101" t="s">
        <v>146</v>
      </c>
      <c r="Q121" s="101"/>
      <c r="R121" s="413" t="s">
        <v>3940</v>
      </c>
      <c r="S121" s="101"/>
      <c r="T121" s="101" t="s">
        <v>784</v>
      </c>
      <c r="U121" s="101" t="s">
        <v>785</v>
      </c>
      <c r="V121" s="101" t="s">
        <v>105</v>
      </c>
      <c r="W121" s="101" t="s">
        <v>786</v>
      </c>
      <c r="X121" s="101" t="s">
        <v>70</v>
      </c>
      <c r="Y121" s="101"/>
      <c r="Z121" s="101"/>
      <c r="AA121" s="101"/>
      <c r="AB121" s="131">
        <v>3.0000000000000001E-3</v>
      </c>
      <c r="AC121" s="131">
        <v>1E-3</v>
      </c>
      <c r="AD121" s="131">
        <v>0</v>
      </c>
      <c r="AE121" s="131">
        <v>0</v>
      </c>
      <c r="AF121" s="131">
        <v>0</v>
      </c>
      <c r="AG121" s="131">
        <v>0</v>
      </c>
      <c r="AH121" s="131">
        <v>0</v>
      </c>
      <c r="AI121" s="131">
        <v>2E-3</v>
      </c>
      <c r="AJ121" s="132">
        <v>2.3228399999999998</v>
      </c>
      <c r="AK121" s="10" t="s">
        <v>779</v>
      </c>
      <c r="AL121" s="10" t="s">
        <v>530</v>
      </c>
      <c r="AM121" s="101"/>
      <c r="AN121" s="101" t="s">
        <v>787</v>
      </c>
      <c r="AO121" s="101"/>
      <c r="AP121" s="101"/>
      <c r="AQ121" s="101"/>
      <c r="AR121" s="101"/>
      <c r="AS121" s="101"/>
      <c r="AT121" s="101"/>
      <c r="AU121" s="101" t="s">
        <v>788</v>
      </c>
      <c r="AV121" s="101"/>
      <c r="AW121" s="105"/>
      <c r="AX121" s="101"/>
      <c r="AY121" s="101"/>
      <c r="AZ121" s="101"/>
      <c r="BA121" s="101"/>
      <c r="BB121" s="101"/>
      <c r="BC121" s="101" t="s">
        <v>129</v>
      </c>
      <c r="BD121" s="101"/>
      <c r="BE121" s="101"/>
      <c r="BF121" s="10" t="s">
        <v>781</v>
      </c>
      <c r="BG121" s="133">
        <v>819.77780570000004</v>
      </c>
      <c r="BH121" s="133">
        <v>1.642091</v>
      </c>
      <c r="BI121" s="10" t="s">
        <v>782</v>
      </c>
      <c r="BJ121" s="133">
        <v>2.3800514530000001</v>
      </c>
      <c r="BK121" s="101" t="s">
        <v>783</v>
      </c>
      <c r="BL121" s="101"/>
      <c r="BM121" s="101"/>
      <c r="BN121" s="101" t="s">
        <v>205</v>
      </c>
      <c r="BO121" s="102">
        <v>174</v>
      </c>
    </row>
    <row r="122" spans="1:67" ht="60.75" customHeight="1" x14ac:dyDescent="0.25">
      <c r="A122" s="134">
        <v>10</v>
      </c>
      <c r="B122" s="135" t="s">
        <v>789</v>
      </c>
      <c r="C122" s="83" t="s">
        <v>790</v>
      </c>
      <c r="D122" s="135">
        <v>1466</v>
      </c>
      <c r="E122" s="135" t="s">
        <v>791</v>
      </c>
      <c r="F122" s="135">
        <v>16817</v>
      </c>
      <c r="G122" s="136">
        <f>73.65+234.88+6.3+227.06+11.49+514.87+293.85</f>
        <v>1362.1</v>
      </c>
      <c r="H122" s="135"/>
      <c r="I122" s="135"/>
      <c r="J122" s="137"/>
      <c r="K122" s="135"/>
      <c r="L122" s="135"/>
      <c r="M122" s="135"/>
      <c r="N122" s="135"/>
      <c r="O122" s="135"/>
      <c r="P122" s="135"/>
      <c r="Q122" s="135"/>
      <c r="R122" s="135"/>
      <c r="S122" s="135"/>
      <c r="T122" s="135"/>
      <c r="U122" s="135"/>
      <c r="V122" s="135"/>
      <c r="W122" s="135"/>
      <c r="X122" s="135" t="s">
        <v>168</v>
      </c>
      <c r="Y122" s="135" t="s">
        <v>86</v>
      </c>
      <c r="Z122" s="135"/>
      <c r="AA122" s="135" t="s">
        <v>187</v>
      </c>
      <c r="AB122" s="137"/>
      <c r="AC122" s="137"/>
      <c r="AD122" s="137"/>
      <c r="AE122" s="137"/>
      <c r="AF122" s="137"/>
      <c r="AG122" s="137"/>
      <c r="AH122" s="137"/>
      <c r="AI122" s="137"/>
      <c r="AJ122" s="136"/>
      <c r="AK122" s="135"/>
      <c r="AL122" s="135"/>
      <c r="AM122" s="135"/>
      <c r="AN122" s="135"/>
      <c r="AO122" s="135"/>
      <c r="AP122" s="135"/>
      <c r="AQ122" s="135" t="s">
        <v>792</v>
      </c>
      <c r="AR122" s="135">
        <v>116.37</v>
      </c>
      <c r="AS122" s="135" t="s">
        <v>771</v>
      </c>
      <c r="AT122" s="135"/>
      <c r="AU122" s="135"/>
      <c r="AV122" s="135"/>
      <c r="AW122" s="135"/>
      <c r="AX122" s="135" t="s">
        <v>793</v>
      </c>
      <c r="AY122" s="135" t="s">
        <v>794</v>
      </c>
      <c r="AZ122" s="135" t="s">
        <v>795</v>
      </c>
      <c r="BA122" s="135"/>
      <c r="BB122" s="135" t="s">
        <v>796</v>
      </c>
      <c r="BC122" s="135" t="s">
        <v>797</v>
      </c>
      <c r="BD122" s="135" t="s">
        <v>798</v>
      </c>
      <c r="BE122" s="135"/>
      <c r="BF122" s="135"/>
      <c r="BG122" s="137"/>
      <c r="BH122" s="137"/>
      <c r="BI122" s="135"/>
      <c r="BJ122" s="137"/>
      <c r="BK122" s="135"/>
      <c r="BL122" s="135"/>
      <c r="BM122" s="135"/>
      <c r="BN122" s="141"/>
      <c r="BO122" s="89" t="s">
        <v>799</v>
      </c>
    </row>
    <row r="123" spans="1:67" ht="63" x14ac:dyDescent="0.25">
      <c r="A123" s="90"/>
      <c r="B123" s="90"/>
      <c r="C123" s="91" t="s">
        <v>800</v>
      </c>
      <c r="D123" s="90">
        <v>1466</v>
      </c>
      <c r="E123" s="90" t="s">
        <v>791</v>
      </c>
      <c r="F123" s="90" t="s">
        <v>801</v>
      </c>
      <c r="G123" s="92"/>
      <c r="H123" s="90" t="s">
        <v>802</v>
      </c>
      <c r="I123" s="90" t="s">
        <v>802</v>
      </c>
      <c r="J123" s="93">
        <v>4.0000000000000001E-3</v>
      </c>
      <c r="K123" s="127">
        <v>569915</v>
      </c>
      <c r="L123" s="127">
        <v>378849</v>
      </c>
      <c r="M123" s="90" t="s">
        <v>776</v>
      </c>
      <c r="N123" s="90" t="s">
        <v>99</v>
      </c>
      <c r="O123" s="90" t="s">
        <v>100</v>
      </c>
      <c r="P123" s="90" t="s">
        <v>101</v>
      </c>
      <c r="Q123" s="90"/>
      <c r="R123" s="413" t="s">
        <v>3940</v>
      </c>
      <c r="S123" s="90"/>
      <c r="T123" s="90" t="s">
        <v>803</v>
      </c>
      <c r="U123" s="90" t="s">
        <v>723</v>
      </c>
      <c r="V123" s="90" t="s">
        <v>105</v>
      </c>
      <c r="W123" s="90" t="s">
        <v>804</v>
      </c>
      <c r="X123" s="90" t="s">
        <v>70</v>
      </c>
      <c r="Y123" s="90" t="s">
        <v>71</v>
      </c>
      <c r="Z123" s="90"/>
      <c r="AA123" s="90" t="s">
        <v>73</v>
      </c>
      <c r="AB123" s="128">
        <v>4.0000000000000001E-3</v>
      </c>
      <c r="AC123" s="128">
        <v>0</v>
      </c>
      <c r="AD123" s="128">
        <v>0</v>
      </c>
      <c r="AE123" s="128">
        <v>4.0000000000000001E-3</v>
      </c>
      <c r="AF123" s="128">
        <v>0</v>
      </c>
      <c r="AG123" s="128">
        <v>0</v>
      </c>
      <c r="AH123" s="128">
        <v>0</v>
      </c>
      <c r="AI123" s="128">
        <v>0</v>
      </c>
      <c r="AJ123" s="129">
        <v>2.5424180000000001</v>
      </c>
      <c r="AK123" s="127" t="s">
        <v>805</v>
      </c>
      <c r="AL123" s="127" t="s">
        <v>530</v>
      </c>
      <c r="AM123" s="90"/>
      <c r="AN123" s="90" t="s">
        <v>806</v>
      </c>
      <c r="AO123" s="90"/>
      <c r="AP123" s="90"/>
      <c r="AQ123" s="90"/>
      <c r="AR123" s="90"/>
      <c r="AS123" s="90"/>
      <c r="AT123" s="90"/>
      <c r="AU123" s="90"/>
      <c r="AV123" s="90"/>
      <c r="AW123" s="94"/>
      <c r="AX123" s="90"/>
      <c r="AY123" s="90"/>
      <c r="AZ123" s="90"/>
      <c r="BA123" s="90"/>
      <c r="BB123" s="90"/>
      <c r="BC123" s="90" t="s">
        <v>129</v>
      </c>
      <c r="BD123" s="90"/>
      <c r="BE123" s="90"/>
      <c r="BF123" s="127" t="s">
        <v>781</v>
      </c>
      <c r="BG123" s="130">
        <v>20.662189720000001</v>
      </c>
      <c r="BH123" s="130">
        <v>2.190356</v>
      </c>
      <c r="BI123" s="127" t="s">
        <v>807</v>
      </c>
      <c r="BJ123" s="130">
        <v>2.8866480000000001</v>
      </c>
      <c r="BK123" s="90"/>
      <c r="BL123" s="90"/>
      <c r="BM123" s="90"/>
      <c r="BN123" s="90" t="s">
        <v>205</v>
      </c>
      <c r="BO123" s="91" t="s">
        <v>799</v>
      </c>
    </row>
    <row r="124" spans="1:67" ht="204.75" x14ac:dyDescent="0.25">
      <c r="A124" s="96"/>
      <c r="B124" s="96"/>
      <c r="C124" s="97" t="s">
        <v>800</v>
      </c>
      <c r="D124" s="96">
        <v>1466</v>
      </c>
      <c r="E124" s="96" t="s">
        <v>791</v>
      </c>
      <c r="F124" s="96" t="s">
        <v>801</v>
      </c>
      <c r="G124" s="98"/>
      <c r="H124" s="96">
        <v>96640050004</v>
      </c>
      <c r="I124" s="96">
        <v>96640050105</v>
      </c>
      <c r="J124" s="99">
        <v>0</v>
      </c>
      <c r="K124" s="123">
        <v>569935</v>
      </c>
      <c r="L124" s="123">
        <v>378802</v>
      </c>
      <c r="M124" s="96" t="s">
        <v>776</v>
      </c>
      <c r="N124" s="96" t="s">
        <v>99</v>
      </c>
      <c r="O124" s="96" t="s">
        <v>100</v>
      </c>
      <c r="P124" s="96" t="s">
        <v>101</v>
      </c>
      <c r="Q124" s="96"/>
      <c r="R124" s="413" t="s">
        <v>3940</v>
      </c>
      <c r="S124" s="96"/>
      <c r="T124" s="96" t="s">
        <v>808</v>
      </c>
      <c r="U124" s="96" t="s">
        <v>785</v>
      </c>
      <c r="V124" s="96" t="s">
        <v>105</v>
      </c>
      <c r="W124" s="96" t="s">
        <v>165</v>
      </c>
      <c r="X124" s="96" t="s">
        <v>70</v>
      </c>
      <c r="Y124" s="96" t="s">
        <v>71</v>
      </c>
      <c r="Z124" s="96"/>
      <c r="AA124" s="96" t="s">
        <v>73</v>
      </c>
      <c r="AB124" s="121">
        <v>0</v>
      </c>
      <c r="AC124" s="121">
        <v>0</v>
      </c>
      <c r="AD124" s="121">
        <v>0</v>
      </c>
      <c r="AE124" s="121">
        <v>0</v>
      </c>
      <c r="AF124" s="121">
        <v>0</v>
      </c>
      <c r="AG124" s="121">
        <v>0</v>
      </c>
      <c r="AH124" s="121">
        <v>0</v>
      </c>
      <c r="AI124" s="121">
        <v>0</v>
      </c>
      <c r="AJ124" s="122">
        <v>2.5407660000000001</v>
      </c>
      <c r="AK124" s="123" t="s">
        <v>805</v>
      </c>
      <c r="AL124" s="123" t="s">
        <v>530</v>
      </c>
      <c r="AM124" s="96"/>
      <c r="AN124" s="96" t="s">
        <v>809</v>
      </c>
      <c r="AO124" s="96"/>
      <c r="AP124" s="96"/>
      <c r="AQ124" s="96"/>
      <c r="AR124" s="96"/>
      <c r="AS124" s="96"/>
      <c r="AT124" s="96"/>
      <c r="AU124" s="96"/>
      <c r="AV124" s="96"/>
      <c r="AW124" s="100"/>
      <c r="AX124" s="96"/>
      <c r="AY124" s="96"/>
      <c r="AZ124" s="96"/>
      <c r="BA124" s="96"/>
      <c r="BB124" s="96"/>
      <c r="BC124" s="96" t="s">
        <v>129</v>
      </c>
      <c r="BD124" s="96"/>
      <c r="BE124" s="96"/>
      <c r="BF124" s="123" t="s">
        <v>781</v>
      </c>
      <c r="BG124" s="125">
        <v>47.319009270000002</v>
      </c>
      <c r="BH124" s="125">
        <v>2.1949589999999999</v>
      </c>
      <c r="BI124" s="123" t="s">
        <v>807</v>
      </c>
      <c r="BJ124" s="125">
        <v>2.8980138059999998</v>
      </c>
      <c r="BK124" s="96"/>
      <c r="BL124" s="96"/>
      <c r="BM124" s="96"/>
      <c r="BN124" s="96" t="s">
        <v>205</v>
      </c>
      <c r="BO124" s="97" t="s">
        <v>799</v>
      </c>
    </row>
    <row r="125" spans="1:67" ht="63" x14ac:dyDescent="0.25">
      <c r="A125" s="96"/>
      <c r="B125" s="96"/>
      <c r="C125" s="97" t="s">
        <v>800</v>
      </c>
      <c r="D125" s="96">
        <v>1466</v>
      </c>
      <c r="E125" s="96" t="s">
        <v>791</v>
      </c>
      <c r="F125" s="96" t="s">
        <v>801</v>
      </c>
      <c r="G125" s="98"/>
      <c r="H125" s="96" t="s">
        <v>810</v>
      </c>
      <c r="I125" s="96">
        <v>96960010001</v>
      </c>
      <c r="J125" s="99">
        <v>0.32200000000000001</v>
      </c>
      <c r="K125" s="123">
        <v>570808</v>
      </c>
      <c r="L125" s="123">
        <v>379952</v>
      </c>
      <c r="M125" s="96" t="s">
        <v>811</v>
      </c>
      <c r="N125" s="96" t="s">
        <v>99</v>
      </c>
      <c r="O125" s="96" t="s">
        <v>145</v>
      </c>
      <c r="P125" s="96" t="s">
        <v>146</v>
      </c>
      <c r="Q125" s="96"/>
      <c r="R125" s="413" t="s">
        <v>3940</v>
      </c>
      <c r="S125" s="96"/>
      <c r="T125" s="96" t="s">
        <v>812</v>
      </c>
      <c r="U125" s="96" t="s">
        <v>778</v>
      </c>
      <c r="V125" s="96" t="s">
        <v>105</v>
      </c>
      <c r="W125" s="96" t="s">
        <v>813</v>
      </c>
      <c r="X125" s="96" t="s">
        <v>70</v>
      </c>
      <c r="Y125" s="96" t="s">
        <v>71</v>
      </c>
      <c r="Z125" s="96"/>
      <c r="AA125" s="96" t="s">
        <v>73</v>
      </c>
      <c r="AB125" s="121">
        <v>0.32200000000000001</v>
      </c>
      <c r="AC125" s="121">
        <v>0</v>
      </c>
      <c r="AD125" s="121">
        <v>0</v>
      </c>
      <c r="AE125" s="121">
        <v>0.32200000000000001</v>
      </c>
      <c r="AF125" s="121">
        <v>0</v>
      </c>
      <c r="AG125" s="121">
        <v>0</v>
      </c>
      <c r="AH125" s="121">
        <v>0</v>
      </c>
      <c r="AI125" s="121">
        <v>0</v>
      </c>
      <c r="AJ125" s="122">
        <v>1.698215</v>
      </c>
      <c r="AK125" s="123" t="s">
        <v>805</v>
      </c>
      <c r="AL125" s="123" t="s">
        <v>530</v>
      </c>
      <c r="AM125" s="96"/>
      <c r="AN125" s="96" t="s">
        <v>814</v>
      </c>
      <c r="AO125" s="96"/>
      <c r="AP125" s="96"/>
      <c r="AQ125" s="96"/>
      <c r="AR125" s="96"/>
      <c r="AS125" s="96"/>
      <c r="AT125" s="96"/>
      <c r="AU125" s="96"/>
      <c r="AV125" s="96"/>
      <c r="AW125" s="100"/>
      <c r="AX125" s="96"/>
      <c r="AY125" s="96"/>
      <c r="AZ125" s="96"/>
      <c r="BA125" s="96"/>
      <c r="BB125" s="96"/>
      <c r="BC125" s="96" t="s">
        <v>129</v>
      </c>
      <c r="BD125" s="96"/>
      <c r="BE125" s="96"/>
      <c r="BF125" s="123" t="s">
        <v>781</v>
      </c>
      <c r="BG125" s="125">
        <v>737.22373349999998</v>
      </c>
      <c r="BH125" s="125">
        <v>1.24855</v>
      </c>
      <c r="BI125" s="123" t="s">
        <v>815</v>
      </c>
      <c r="BJ125" s="125">
        <v>1.615744729</v>
      </c>
      <c r="BK125" s="96"/>
      <c r="BL125" s="96"/>
      <c r="BM125" s="96"/>
      <c r="BN125" s="96" t="s">
        <v>816</v>
      </c>
      <c r="BO125" s="97" t="s">
        <v>799</v>
      </c>
    </row>
    <row r="126" spans="1:67" ht="63" x14ac:dyDescent="0.25">
      <c r="A126" s="96"/>
      <c r="B126" s="96"/>
      <c r="C126" s="97" t="s">
        <v>800</v>
      </c>
      <c r="D126" s="96">
        <v>1466</v>
      </c>
      <c r="E126" s="96" t="s">
        <v>791</v>
      </c>
      <c r="F126" s="96" t="s">
        <v>801</v>
      </c>
      <c r="G126" s="98"/>
      <c r="H126" s="96" t="s">
        <v>817</v>
      </c>
      <c r="I126" s="96" t="s">
        <v>818</v>
      </c>
      <c r="J126" s="99">
        <v>5.0000000000000001E-3</v>
      </c>
      <c r="K126" s="123">
        <v>568258</v>
      </c>
      <c r="L126" s="123">
        <v>380503</v>
      </c>
      <c r="M126" s="96" t="s">
        <v>811</v>
      </c>
      <c r="N126" s="96" t="s">
        <v>99</v>
      </c>
      <c r="O126" s="96" t="s">
        <v>145</v>
      </c>
      <c r="P126" s="96" t="s">
        <v>146</v>
      </c>
      <c r="Q126" s="96"/>
      <c r="R126" s="413" t="s">
        <v>3940</v>
      </c>
      <c r="S126" s="96"/>
      <c r="T126" s="96" t="s">
        <v>819</v>
      </c>
      <c r="U126" s="96" t="s">
        <v>785</v>
      </c>
      <c r="V126" s="96" t="s">
        <v>105</v>
      </c>
      <c r="W126" s="96" t="s">
        <v>337</v>
      </c>
      <c r="X126" s="96" t="s">
        <v>70</v>
      </c>
      <c r="Y126" s="96" t="s">
        <v>71</v>
      </c>
      <c r="Z126" s="96"/>
      <c r="AA126" s="96" t="s">
        <v>73</v>
      </c>
      <c r="AB126" s="121">
        <v>5.0000000000000001E-3</v>
      </c>
      <c r="AC126" s="121">
        <v>0</v>
      </c>
      <c r="AD126" s="121">
        <v>0</v>
      </c>
      <c r="AE126" s="121">
        <v>0</v>
      </c>
      <c r="AF126" s="121">
        <v>0</v>
      </c>
      <c r="AG126" s="121">
        <v>0</v>
      </c>
      <c r="AH126" s="121">
        <v>0</v>
      </c>
      <c r="AI126" s="121">
        <v>5.0000000000000001E-3</v>
      </c>
      <c r="AJ126" s="122">
        <v>3.8052809999999999</v>
      </c>
      <c r="AK126" s="123" t="s">
        <v>820</v>
      </c>
      <c r="AL126" s="123" t="s">
        <v>108</v>
      </c>
      <c r="AM126" s="96"/>
      <c r="AN126" s="96" t="s">
        <v>821</v>
      </c>
      <c r="AO126" s="96"/>
      <c r="AP126" s="96"/>
      <c r="AQ126" s="96"/>
      <c r="AR126" s="96"/>
      <c r="AS126" s="96"/>
      <c r="AT126" s="96"/>
      <c r="AU126" s="96"/>
      <c r="AV126" s="96"/>
      <c r="AW126" s="100"/>
      <c r="AX126" s="96"/>
      <c r="AY126" s="96"/>
      <c r="AZ126" s="96"/>
      <c r="BA126" s="96"/>
      <c r="BB126" s="96"/>
      <c r="BC126" s="96" t="s">
        <v>129</v>
      </c>
      <c r="BD126" s="96"/>
      <c r="BE126" s="96"/>
      <c r="BF126" s="123" t="s">
        <v>781</v>
      </c>
      <c r="BG126" s="125">
        <v>1519.159324</v>
      </c>
      <c r="BH126" s="125">
        <v>1.295177</v>
      </c>
      <c r="BI126" s="123" t="s">
        <v>807</v>
      </c>
      <c r="BJ126" s="125">
        <v>4.1791092970000001</v>
      </c>
      <c r="BK126" s="96"/>
      <c r="BL126" s="96"/>
      <c r="BM126" s="96"/>
      <c r="BN126" s="96" t="s">
        <v>822</v>
      </c>
      <c r="BO126" s="97" t="s">
        <v>799</v>
      </c>
    </row>
    <row r="127" spans="1:67" ht="220.5" x14ac:dyDescent="0.25">
      <c r="A127" s="96"/>
      <c r="B127" s="96"/>
      <c r="C127" s="97" t="s">
        <v>800</v>
      </c>
      <c r="D127" s="96">
        <v>1466</v>
      </c>
      <c r="E127" s="96" t="s">
        <v>791</v>
      </c>
      <c r="F127" s="96" t="s">
        <v>801</v>
      </c>
      <c r="G127" s="98"/>
      <c r="H127" s="96" t="s">
        <v>823</v>
      </c>
      <c r="I127" s="96" t="s">
        <v>823</v>
      </c>
      <c r="J127" s="99">
        <v>152.29</v>
      </c>
      <c r="K127" s="123">
        <v>571421</v>
      </c>
      <c r="L127" s="123">
        <v>382564</v>
      </c>
      <c r="M127" s="96" t="s">
        <v>811</v>
      </c>
      <c r="N127" s="96" t="s">
        <v>99</v>
      </c>
      <c r="O127" s="96" t="s">
        <v>145</v>
      </c>
      <c r="P127" s="96" t="s">
        <v>146</v>
      </c>
      <c r="Q127" s="96"/>
      <c r="R127" s="413" t="s">
        <v>3940</v>
      </c>
      <c r="S127" s="96"/>
      <c r="T127" s="96" t="s">
        <v>824</v>
      </c>
      <c r="U127" s="96" t="s">
        <v>825</v>
      </c>
      <c r="V127" s="96" t="s">
        <v>105</v>
      </c>
      <c r="W127" s="96" t="s">
        <v>826</v>
      </c>
      <c r="X127" s="96" t="s">
        <v>70</v>
      </c>
      <c r="Y127" s="96" t="s">
        <v>71</v>
      </c>
      <c r="Z127" s="96"/>
      <c r="AA127" s="96" t="s">
        <v>73</v>
      </c>
      <c r="AB127" s="121">
        <v>152.29</v>
      </c>
      <c r="AC127" s="121">
        <v>90.27</v>
      </c>
      <c r="AD127" s="121">
        <v>2.5390000000000001</v>
      </c>
      <c r="AE127" s="121">
        <v>43.593000000000004</v>
      </c>
      <c r="AF127" s="121">
        <v>0</v>
      </c>
      <c r="AG127" s="121">
        <v>0</v>
      </c>
      <c r="AH127" s="121">
        <v>0</v>
      </c>
      <c r="AI127" s="121">
        <v>15.888</v>
      </c>
      <c r="AJ127" s="122">
        <v>1.868072</v>
      </c>
      <c r="AK127" s="123" t="s">
        <v>805</v>
      </c>
      <c r="AL127" s="123" t="s">
        <v>530</v>
      </c>
      <c r="AM127" s="96"/>
      <c r="AN127" s="96" t="s">
        <v>827</v>
      </c>
      <c r="AO127" s="96" t="s">
        <v>152</v>
      </c>
      <c r="AP127" s="96"/>
      <c r="AQ127" s="96"/>
      <c r="AR127" s="96"/>
      <c r="AS127" s="96"/>
      <c r="AT127" s="96"/>
      <c r="AU127" s="96"/>
      <c r="AV127" s="96"/>
      <c r="AW127" s="100"/>
      <c r="AX127" s="96" t="s">
        <v>828</v>
      </c>
      <c r="AY127" s="96" t="s">
        <v>170</v>
      </c>
      <c r="AZ127" s="96" t="s">
        <v>244</v>
      </c>
      <c r="BA127" s="96" t="s">
        <v>829</v>
      </c>
      <c r="BB127" s="96" t="s">
        <v>172</v>
      </c>
      <c r="BC127" s="96" t="s">
        <v>232</v>
      </c>
      <c r="BD127" s="96" t="s">
        <v>830</v>
      </c>
      <c r="BE127" s="96" t="s">
        <v>174</v>
      </c>
      <c r="BF127" s="123" t="s">
        <v>781</v>
      </c>
      <c r="BG127" s="125">
        <v>240.74746039999999</v>
      </c>
      <c r="BH127" s="125">
        <v>0.10296</v>
      </c>
      <c r="BI127" s="123" t="s">
        <v>815</v>
      </c>
      <c r="BJ127" s="125">
        <v>1.3315562489999999</v>
      </c>
      <c r="BK127" s="96"/>
      <c r="BL127" s="96"/>
      <c r="BM127" s="96"/>
      <c r="BN127" s="97" t="s">
        <v>831</v>
      </c>
      <c r="BO127" s="97" t="s">
        <v>799</v>
      </c>
    </row>
    <row r="128" spans="1:67" ht="189" x14ac:dyDescent="0.25">
      <c r="A128" s="96"/>
      <c r="B128" s="96"/>
      <c r="C128" s="97" t="s">
        <v>800</v>
      </c>
      <c r="D128" s="96">
        <v>1466</v>
      </c>
      <c r="E128" s="96" t="s">
        <v>791</v>
      </c>
      <c r="F128" s="96" t="s">
        <v>801</v>
      </c>
      <c r="G128" s="98"/>
      <c r="H128" s="96" t="s">
        <v>832</v>
      </c>
      <c r="I128" s="96">
        <v>96960010009</v>
      </c>
      <c r="J128" s="99">
        <v>32.456000000000003</v>
      </c>
      <c r="K128" s="123">
        <v>571298</v>
      </c>
      <c r="L128" s="123">
        <v>381471</v>
      </c>
      <c r="M128" s="96" t="s">
        <v>811</v>
      </c>
      <c r="N128" s="96" t="s">
        <v>99</v>
      </c>
      <c r="O128" s="96" t="s">
        <v>145</v>
      </c>
      <c r="P128" s="96" t="s">
        <v>146</v>
      </c>
      <c r="Q128" s="96"/>
      <c r="R128" s="413" t="s">
        <v>3940</v>
      </c>
      <c r="S128" s="96"/>
      <c r="T128" s="96" t="s">
        <v>833</v>
      </c>
      <c r="U128" s="96" t="s">
        <v>834</v>
      </c>
      <c r="V128" s="96" t="s">
        <v>105</v>
      </c>
      <c r="W128" s="96" t="s">
        <v>835</v>
      </c>
      <c r="X128" s="96" t="s">
        <v>70</v>
      </c>
      <c r="Y128" s="96" t="s">
        <v>71</v>
      </c>
      <c r="Z128" s="96"/>
      <c r="AA128" s="96" t="s">
        <v>73</v>
      </c>
      <c r="AB128" s="121">
        <v>32.456000000000003</v>
      </c>
      <c r="AC128" s="121">
        <v>8.77</v>
      </c>
      <c r="AD128" s="121">
        <v>3.2000000000000001E-2</v>
      </c>
      <c r="AE128" s="121">
        <v>18.202000000000002</v>
      </c>
      <c r="AF128" s="121">
        <v>0</v>
      </c>
      <c r="AG128" s="121">
        <v>1.9E-2</v>
      </c>
      <c r="AH128" s="121">
        <v>0</v>
      </c>
      <c r="AI128" s="121">
        <v>5.4329999999999998</v>
      </c>
      <c r="AJ128" s="122">
        <v>1.5669299999999999</v>
      </c>
      <c r="AK128" s="123" t="s">
        <v>805</v>
      </c>
      <c r="AL128" s="123" t="s">
        <v>530</v>
      </c>
      <c r="AM128" s="96"/>
      <c r="AN128" s="96" t="s">
        <v>836</v>
      </c>
      <c r="AO128" s="96"/>
      <c r="AP128" s="96"/>
      <c r="AQ128" s="96"/>
      <c r="AR128" s="96"/>
      <c r="AS128" s="96"/>
      <c r="AT128" s="96"/>
      <c r="AU128" s="96"/>
      <c r="AV128" s="96"/>
      <c r="AW128" s="100"/>
      <c r="AX128" s="96"/>
      <c r="AY128" s="96"/>
      <c r="AZ128" s="96"/>
      <c r="BA128" s="96"/>
      <c r="BB128" s="96"/>
      <c r="BC128" s="96" t="s">
        <v>129</v>
      </c>
      <c r="BD128" s="96"/>
      <c r="BE128" s="96"/>
      <c r="BF128" s="123" t="s">
        <v>781</v>
      </c>
      <c r="BG128" s="125">
        <v>985.28735819999997</v>
      </c>
      <c r="BH128" s="125">
        <v>2.2037000000000001E-2</v>
      </c>
      <c r="BI128" s="123" t="s">
        <v>815</v>
      </c>
      <c r="BJ128" s="125">
        <v>1.216512775</v>
      </c>
      <c r="BK128" s="96"/>
      <c r="BL128" s="96"/>
      <c r="BM128" s="96"/>
      <c r="BN128" s="97" t="s">
        <v>837</v>
      </c>
      <c r="BO128" s="97" t="s">
        <v>799</v>
      </c>
    </row>
    <row r="129" spans="1:67" ht="157.5" x14ac:dyDescent="0.25">
      <c r="A129" s="96"/>
      <c r="B129" s="96"/>
      <c r="C129" s="97" t="s">
        <v>800</v>
      </c>
      <c r="D129" s="96">
        <v>1466</v>
      </c>
      <c r="E129" s="96" t="s">
        <v>791</v>
      </c>
      <c r="F129" s="96" t="s">
        <v>801</v>
      </c>
      <c r="G129" s="98"/>
      <c r="H129" s="96" t="s">
        <v>838</v>
      </c>
      <c r="I129" s="96">
        <v>96960010011</v>
      </c>
      <c r="J129" s="99">
        <v>3.8959999999999999</v>
      </c>
      <c r="K129" s="123">
        <v>572863</v>
      </c>
      <c r="L129" s="123">
        <v>381675</v>
      </c>
      <c r="M129" s="96" t="s">
        <v>811</v>
      </c>
      <c r="N129" s="96" t="s">
        <v>99</v>
      </c>
      <c r="O129" s="96" t="s">
        <v>145</v>
      </c>
      <c r="P129" s="96" t="s">
        <v>146</v>
      </c>
      <c r="Q129" s="96"/>
      <c r="R129" s="413" t="s">
        <v>3940</v>
      </c>
      <c r="S129" s="96"/>
      <c r="T129" s="96" t="s">
        <v>839</v>
      </c>
      <c r="U129" s="96" t="s">
        <v>840</v>
      </c>
      <c r="V129" s="96" t="s">
        <v>105</v>
      </c>
      <c r="W129" s="96" t="s">
        <v>841</v>
      </c>
      <c r="X129" s="96" t="s">
        <v>70</v>
      </c>
      <c r="Y129" s="96" t="s">
        <v>71</v>
      </c>
      <c r="Z129" s="96"/>
      <c r="AA129" s="96" t="s">
        <v>73</v>
      </c>
      <c r="AB129" s="121">
        <v>3.8959999999999999</v>
      </c>
      <c r="AC129" s="121">
        <v>0.52500000000000002</v>
      </c>
      <c r="AD129" s="121">
        <v>4.4999999999999998E-2</v>
      </c>
      <c r="AE129" s="121">
        <v>2.843</v>
      </c>
      <c r="AF129" s="121">
        <v>0</v>
      </c>
      <c r="AG129" s="121">
        <v>0</v>
      </c>
      <c r="AH129" s="121">
        <v>0</v>
      </c>
      <c r="AI129" s="121">
        <v>0.48299999999999998</v>
      </c>
      <c r="AJ129" s="122">
        <v>1.32555</v>
      </c>
      <c r="AK129" s="123" t="s">
        <v>805</v>
      </c>
      <c r="AL129" s="123" t="s">
        <v>530</v>
      </c>
      <c r="AM129" s="96"/>
      <c r="AN129" s="96" t="s">
        <v>128</v>
      </c>
      <c r="AO129" s="96" t="s">
        <v>200</v>
      </c>
      <c r="AP129" s="96"/>
      <c r="AQ129" s="96"/>
      <c r="AR129" s="96"/>
      <c r="AS129" s="96"/>
      <c r="AT129" s="96"/>
      <c r="AU129" s="96"/>
      <c r="AV129" s="96"/>
      <c r="AW129" s="100"/>
      <c r="AX129" s="96"/>
      <c r="AY129" s="96"/>
      <c r="AZ129" s="96"/>
      <c r="BA129" s="96"/>
      <c r="BB129" s="96"/>
      <c r="BC129" s="96" t="s">
        <v>129</v>
      </c>
      <c r="BD129" s="96"/>
      <c r="BE129" s="96"/>
      <c r="BF129" s="123" t="s">
        <v>781</v>
      </c>
      <c r="BG129" s="125">
        <v>987.61891979999996</v>
      </c>
      <c r="BH129" s="125">
        <v>1.112619</v>
      </c>
      <c r="BI129" s="123" t="s">
        <v>842</v>
      </c>
      <c r="BJ129" s="125">
        <v>1.366344505</v>
      </c>
      <c r="BK129" s="96"/>
      <c r="BL129" s="96"/>
      <c r="BM129" s="96"/>
      <c r="BN129" s="96" t="s">
        <v>843</v>
      </c>
      <c r="BO129" s="97" t="s">
        <v>799</v>
      </c>
    </row>
    <row r="130" spans="1:67" ht="63" x14ac:dyDescent="0.25">
      <c r="A130" s="96"/>
      <c r="B130" s="96"/>
      <c r="C130" s="97" t="s">
        <v>800</v>
      </c>
      <c r="D130" s="96">
        <v>1466</v>
      </c>
      <c r="E130" s="96" t="s">
        <v>791</v>
      </c>
      <c r="F130" s="96" t="s">
        <v>801</v>
      </c>
      <c r="G130" s="98"/>
      <c r="H130" s="96" t="s">
        <v>844</v>
      </c>
      <c r="I130" s="96" t="s">
        <v>844</v>
      </c>
      <c r="J130" s="99">
        <v>4.4999999999999998E-2</v>
      </c>
      <c r="K130" s="123">
        <v>568320</v>
      </c>
      <c r="L130" s="123">
        <v>379233</v>
      </c>
      <c r="M130" s="96" t="s">
        <v>811</v>
      </c>
      <c r="N130" s="96" t="s">
        <v>99</v>
      </c>
      <c r="O130" s="96" t="s">
        <v>145</v>
      </c>
      <c r="P130" s="96" t="s">
        <v>146</v>
      </c>
      <c r="Q130" s="96"/>
      <c r="R130" s="413" t="s">
        <v>3940</v>
      </c>
      <c r="S130" s="96"/>
      <c r="T130" s="96" t="s">
        <v>845</v>
      </c>
      <c r="U130" s="96" t="s">
        <v>846</v>
      </c>
      <c r="V130" s="96" t="s">
        <v>105</v>
      </c>
      <c r="W130" s="96" t="s">
        <v>847</v>
      </c>
      <c r="X130" s="96" t="s">
        <v>70</v>
      </c>
      <c r="Y130" s="96" t="s">
        <v>71</v>
      </c>
      <c r="Z130" s="96"/>
      <c r="AA130" s="96" t="s">
        <v>73</v>
      </c>
      <c r="AB130" s="121">
        <v>4.4999999999999998E-2</v>
      </c>
      <c r="AC130" s="121">
        <v>0</v>
      </c>
      <c r="AD130" s="121">
        <v>0</v>
      </c>
      <c r="AE130" s="121">
        <v>4.4999999999999998E-2</v>
      </c>
      <c r="AF130" s="121">
        <v>0</v>
      </c>
      <c r="AG130" s="121">
        <v>0</v>
      </c>
      <c r="AH130" s="121">
        <v>0</v>
      </c>
      <c r="AI130" s="121">
        <v>0</v>
      </c>
      <c r="AJ130" s="122">
        <v>4.0137799999999997</v>
      </c>
      <c r="AK130" s="123" t="s">
        <v>779</v>
      </c>
      <c r="AL130" s="123" t="s">
        <v>530</v>
      </c>
      <c r="AM130" s="96"/>
      <c r="AN130" s="96" t="s">
        <v>821</v>
      </c>
      <c r="AO130" s="96" t="s">
        <v>200</v>
      </c>
      <c r="AP130" s="96"/>
      <c r="AQ130" s="96"/>
      <c r="AR130" s="96"/>
      <c r="AS130" s="96"/>
      <c r="AT130" s="96"/>
      <c r="AU130" s="96"/>
      <c r="AV130" s="96"/>
      <c r="AW130" s="100"/>
      <c r="AX130" s="96"/>
      <c r="AY130" s="96"/>
      <c r="AZ130" s="96"/>
      <c r="BA130" s="96"/>
      <c r="BB130" s="96"/>
      <c r="BC130" s="96" t="s">
        <v>111</v>
      </c>
      <c r="BD130" s="96"/>
      <c r="BE130" s="96"/>
      <c r="BF130" s="123" t="s">
        <v>781</v>
      </c>
      <c r="BG130" s="125">
        <v>1484.187042</v>
      </c>
      <c r="BH130" s="125">
        <v>0.79514899999999999</v>
      </c>
      <c r="BI130" s="123" t="s">
        <v>807</v>
      </c>
      <c r="BJ130" s="125">
        <v>3.0865850479999999</v>
      </c>
      <c r="BK130" s="96"/>
      <c r="BL130" s="96"/>
      <c r="BM130" s="96"/>
      <c r="BN130" s="96" t="s">
        <v>205</v>
      </c>
      <c r="BO130" s="97" t="s">
        <v>799</v>
      </c>
    </row>
    <row r="131" spans="1:67" ht="110.25" x14ac:dyDescent="0.25">
      <c r="A131" s="96"/>
      <c r="B131" s="96"/>
      <c r="C131" s="97" t="s">
        <v>800</v>
      </c>
      <c r="D131" s="96">
        <v>1466</v>
      </c>
      <c r="E131" s="96" t="s">
        <v>791</v>
      </c>
      <c r="F131" s="96" t="s">
        <v>801</v>
      </c>
      <c r="G131" s="98"/>
      <c r="H131" s="96">
        <v>96960010018</v>
      </c>
      <c r="I131" s="96">
        <v>96960010018</v>
      </c>
      <c r="J131" s="99">
        <v>14.502000000000001</v>
      </c>
      <c r="K131" s="123">
        <v>568765</v>
      </c>
      <c r="L131" s="123">
        <v>379336</v>
      </c>
      <c r="M131" s="96" t="s">
        <v>811</v>
      </c>
      <c r="N131" s="96" t="s">
        <v>99</v>
      </c>
      <c r="O131" s="96" t="s">
        <v>100</v>
      </c>
      <c r="P131" s="96" t="s">
        <v>101</v>
      </c>
      <c r="Q131" s="96"/>
      <c r="R131" s="413" t="s">
        <v>3940</v>
      </c>
      <c r="S131" s="96"/>
      <c r="T131" s="96" t="s">
        <v>848</v>
      </c>
      <c r="U131" s="96" t="s">
        <v>849</v>
      </c>
      <c r="V131" s="96" t="s">
        <v>850</v>
      </c>
      <c r="W131" s="96" t="s">
        <v>851</v>
      </c>
      <c r="X131" s="96" t="s">
        <v>70</v>
      </c>
      <c r="Y131" s="96" t="s">
        <v>71</v>
      </c>
      <c r="Z131" s="96"/>
      <c r="AA131" s="96" t="s">
        <v>73</v>
      </c>
      <c r="AB131" s="121">
        <v>14.502000000000001</v>
      </c>
      <c r="AC131" s="121">
        <v>0.126</v>
      </c>
      <c r="AD131" s="121">
        <v>5.0000000000000001E-3</v>
      </c>
      <c r="AE131" s="121">
        <v>14.217000000000001</v>
      </c>
      <c r="AF131" s="121">
        <v>0</v>
      </c>
      <c r="AG131" s="121">
        <v>0</v>
      </c>
      <c r="AH131" s="121">
        <v>0</v>
      </c>
      <c r="AI131" s="121">
        <v>0.154</v>
      </c>
      <c r="AJ131" s="122">
        <v>3.5028570000000001</v>
      </c>
      <c r="AK131" s="123" t="s">
        <v>805</v>
      </c>
      <c r="AL131" s="123" t="s">
        <v>530</v>
      </c>
      <c r="AM131" s="96"/>
      <c r="AN131" s="96" t="s">
        <v>852</v>
      </c>
      <c r="AO131" s="96" t="s">
        <v>200</v>
      </c>
      <c r="AP131" s="96"/>
      <c r="AQ131" s="96"/>
      <c r="AR131" s="96"/>
      <c r="AS131" s="96"/>
      <c r="AT131" s="96"/>
      <c r="AU131" s="96"/>
      <c r="AV131" s="96"/>
      <c r="AW131" s="100"/>
      <c r="AX131" s="96"/>
      <c r="AY131" s="96"/>
      <c r="AZ131" s="96"/>
      <c r="BA131" s="96"/>
      <c r="BB131" s="96"/>
      <c r="BC131" s="96" t="s">
        <v>129</v>
      </c>
      <c r="BD131" s="96"/>
      <c r="BE131" s="96"/>
      <c r="BF131" s="123" t="s">
        <v>781</v>
      </c>
      <c r="BG131" s="125">
        <v>888.42664060000004</v>
      </c>
      <c r="BH131" s="125">
        <v>0.99797899999999995</v>
      </c>
      <c r="BI131" s="123" t="s">
        <v>807</v>
      </c>
      <c r="BJ131" s="125">
        <v>3.0771139120000002</v>
      </c>
      <c r="BK131" s="96"/>
      <c r="BL131" s="96"/>
      <c r="BM131" s="96"/>
      <c r="BN131" s="96" t="s">
        <v>853</v>
      </c>
      <c r="BO131" s="97" t="s">
        <v>799</v>
      </c>
    </row>
    <row r="132" spans="1:67" ht="157.5" x14ac:dyDescent="0.25">
      <c r="A132" s="96"/>
      <c r="B132" s="96"/>
      <c r="C132" s="97" t="s">
        <v>800</v>
      </c>
      <c r="D132" s="96">
        <v>1466</v>
      </c>
      <c r="E132" s="96" t="s">
        <v>791</v>
      </c>
      <c r="F132" s="96" t="s">
        <v>801</v>
      </c>
      <c r="G132" s="98"/>
      <c r="H132" s="96" t="s">
        <v>854</v>
      </c>
      <c r="I132" s="96" t="s">
        <v>854</v>
      </c>
      <c r="J132" s="99">
        <v>13.726000000000001</v>
      </c>
      <c r="K132" s="123">
        <v>569050</v>
      </c>
      <c r="L132" s="123">
        <v>379343</v>
      </c>
      <c r="M132" s="96" t="s">
        <v>811</v>
      </c>
      <c r="N132" s="96" t="s">
        <v>99</v>
      </c>
      <c r="O132" s="96" t="s">
        <v>145</v>
      </c>
      <c r="P132" s="96" t="s">
        <v>146</v>
      </c>
      <c r="Q132" s="96"/>
      <c r="R132" s="413" t="s">
        <v>3940</v>
      </c>
      <c r="S132" s="96"/>
      <c r="T132" s="96" t="s">
        <v>855</v>
      </c>
      <c r="U132" s="96" t="s">
        <v>856</v>
      </c>
      <c r="V132" s="96" t="s">
        <v>857</v>
      </c>
      <c r="W132" s="96" t="s">
        <v>858</v>
      </c>
      <c r="X132" s="96" t="s">
        <v>70</v>
      </c>
      <c r="Y132" s="96" t="s">
        <v>71</v>
      </c>
      <c r="Z132" s="96"/>
      <c r="AA132" s="96" t="s">
        <v>73</v>
      </c>
      <c r="AB132" s="121">
        <v>13.726000000000001</v>
      </c>
      <c r="AC132" s="121">
        <v>9.2309999999999999</v>
      </c>
      <c r="AD132" s="121">
        <v>0</v>
      </c>
      <c r="AE132" s="121">
        <v>3.5310000000000001</v>
      </c>
      <c r="AF132" s="121">
        <v>0</v>
      </c>
      <c r="AG132" s="121">
        <v>0</v>
      </c>
      <c r="AH132" s="121">
        <v>0</v>
      </c>
      <c r="AI132" s="121">
        <v>0.96399999999999997</v>
      </c>
      <c r="AJ132" s="122">
        <v>3.2192409999999998</v>
      </c>
      <c r="AK132" s="123" t="s">
        <v>805</v>
      </c>
      <c r="AL132" s="123" t="s">
        <v>530</v>
      </c>
      <c r="AM132" s="96"/>
      <c r="AN132" s="96" t="s">
        <v>859</v>
      </c>
      <c r="AO132" s="96" t="s">
        <v>200</v>
      </c>
      <c r="AP132" s="96"/>
      <c r="AQ132" s="96"/>
      <c r="AR132" s="96"/>
      <c r="AS132" s="96"/>
      <c r="AT132" s="96"/>
      <c r="AU132" s="96"/>
      <c r="AV132" s="96"/>
      <c r="AW132" s="100"/>
      <c r="AX132" s="96"/>
      <c r="AY132" s="96"/>
      <c r="AZ132" s="96"/>
      <c r="BA132" s="96"/>
      <c r="BB132" s="96"/>
      <c r="BC132" s="96" t="s">
        <v>129</v>
      </c>
      <c r="BD132" s="96"/>
      <c r="BE132" s="96"/>
      <c r="BF132" s="123" t="s">
        <v>781</v>
      </c>
      <c r="BG132" s="125">
        <v>604.95647169999995</v>
      </c>
      <c r="BH132" s="125">
        <v>1.35873</v>
      </c>
      <c r="BI132" s="123" t="s">
        <v>807</v>
      </c>
      <c r="BJ132" s="125">
        <v>3.0708044860000001</v>
      </c>
      <c r="BK132" s="96"/>
      <c r="BL132" s="96"/>
      <c r="BM132" s="96"/>
      <c r="BN132" s="96" t="s">
        <v>860</v>
      </c>
      <c r="BO132" s="97" t="s">
        <v>799</v>
      </c>
    </row>
    <row r="133" spans="1:67" ht="236.25" x14ac:dyDescent="0.25">
      <c r="A133" s="96"/>
      <c r="B133" s="96"/>
      <c r="C133" s="97" t="s">
        <v>800</v>
      </c>
      <c r="D133" s="96">
        <v>1466</v>
      </c>
      <c r="E133" s="96" t="s">
        <v>791</v>
      </c>
      <c r="F133" s="96" t="s">
        <v>801</v>
      </c>
      <c r="G133" s="98"/>
      <c r="H133" s="96" t="s">
        <v>861</v>
      </c>
      <c r="I133" s="96" t="s">
        <v>861</v>
      </c>
      <c r="J133" s="99">
        <v>211.304</v>
      </c>
      <c r="K133" s="123">
        <v>572618</v>
      </c>
      <c r="L133" s="123">
        <v>382335</v>
      </c>
      <c r="M133" s="96" t="s">
        <v>811</v>
      </c>
      <c r="N133" s="96" t="s">
        <v>99</v>
      </c>
      <c r="O133" s="96" t="s">
        <v>145</v>
      </c>
      <c r="P133" s="96" t="s">
        <v>146</v>
      </c>
      <c r="Q133" s="96"/>
      <c r="R133" s="413" t="s">
        <v>3940</v>
      </c>
      <c r="S133" s="96"/>
      <c r="T133" s="96" t="s">
        <v>862</v>
      </c>
      <c r="U133" s="96" t="s">
        <v>863</v>
      </c>
      <c r="V133" s="96" t="s">
        <v>105</v>
      </c>
      <c r="W133" s="96" t="s">
        <v>864</v>
      </c>
      <c r="X133" s="96" t="s">
        <v>70</v>
      </c>
      <c r="Y133" s="96" t="s">
        <v>71</v>
      </c>
      <c r="Z133" s="96"/>
      <c r="AA133" s="96" t="s">
        <v>73</v>
      </c>
      <c r="AB133" s="121">
        <v>211.304</v>
      </c>
      <c r="AC133" s="121">
        <v>135.71199999999999</v>
      </c>
      <c r="AD133" s="121">
        <v>3.1760000000000002</v>
      </c>
      <c r="AE133" s="121">
        <v>45.691000000000003</v>
      </c>
      <c r="AF133" s="121">
        <v>0</v>
      </c>
      <c r="AG133" s="121">
        <v>0</v>
      </c>
      <c r="AH133" s="121">
        <v>0</v>
      </c>
      <c r="AI133" s="121">
        <v>26.725000000000001</v>
      </c>
      <c r="AJ133" s="122">
        <v>1.103059</v>
      </c>
      <c r="AK133" s="123" t="s">
        <v>805</v>
      </c>
      <c r="AL133" s="123" t="s">
        <v>530</v>
      </c>
      <c r="AM133" s="96"/>
      <c r="AN133" s="96" t="s">
        <v>865</v>
      </c>
      <c r="AO133" s="96" t="s">
        <v>200</v>
      </c>
      <c r="AP133" s="96"/>
      <c r="AQ133" s="96"/>
      <c r="AR133" s="96"/>
      <c r="AS133" s="96"/>
      <c r="AT133" s="96"/>
      <c r="AU133" s="96"/>
      <c r="AV133" s="96"/>
      <c r="AW133" s="100"/>
      <c r="AX133" s="96"/>
      <c r="AY133" s="96"/>
      <c r="AZ133" s="96"/>
      <c r="BA133" s="96"/>
      <c r="BB133" s="96"/>
      <c r="BC133" s="96" t="s">
        <v>129</v>
      </c>
      <c r="BD133" s="96"/>
      <c r="BE133" s="96"/>
      <c r="BF133" s="123" t="s">
        <v>781</v>
      </c>
      <c r="BG133" s="125">
        <v>187.44252399999999</v>
      </c>
      <c r="BH133" s="125">
        <v>0.41327700000000001</v>
      </c>
      <c r="BI133" s="123" t="s">
        <v>815</v>
      </c>
      <c r="BJ133" s="125">
        <v>1.009399436</v>
      </c>
      <c r="BK133" s="96"/>
      <c r="BL133" s="96"/>
      <c r="BM133" s="96"/>
      <c r="BN133" s="97" t="s">
        <v>866</v>
      </c>
      <c r="BO133" s="97" t="s">
        <v>799</v>
      </c>
    </row>
    <row r="134" spans="1:67" ht="63" x14ac:dyDescent="0.25">
      <c r="A134" s="96"/>
      <c r="B134" s="96"/>
      <c r="C134" s="97" t="s">
        <v>800</v>
      </c>
      <c r="D134" s="96">
        <v>1466</v>
      </c>
      <c r="E134" s="96" t="s">
        <v>791</v>
      </c>
      <c r="F134" s="96" t="s">
        <v>801</v>
      </c>
      <c r="G134" s="98"/>
      <c r="H134" s="96" t="s">
        <v>867</v>
      </c>
      <c r="I134" s="96">
        <v>96960010033</v>
      </c>
      <c r="J134" s="99">
        <v>5.0000000000000001E-3</v>
      </c>
      <c r="K134" s="123">
        <v>572019</v>
      </c>
      <c r="L134" s="123">
        <v>383414</v>
      </c>
      <c r="M134" s="96" t="s">
        <v>811</v>
      </c>
      <c r="N134" s="96" t="s">
        <v>99</v>
      </c>
      <c r="O134" s="96" t="s">
        <v>145</v>
      </c>
      <c r="P134" s="96" t="s">
        <v>146</v>
      </c>
      <c r="Q134" s="96"/>
      <c r="R134" s="413" t="s">
        <v>3940</v>
      </c>
      <c r="S134" s="96"/>
      <c r="T134" s="96" t="s">
        <v>868</v>
      </c>
      <c r="U134" s="96" t="s">
        <v>869</v>
      </c>
      <c r="V134" s="96" t="s">
        <v>105</v>
      </c>
      <c r="W134" s="96" t="s">
        <v>150</v>
      </c>
      <c r="X134" s="96" t="s">
        <v>70</v>
      </c>
      <c r="Y134" s="96" t="s">
        <v>71</v>
      </c>
      <c r="Z134" s="96"/>
      <c r="AA134" s="96" t="s">
        <v>73</v>
      </c>
      <c r="AB134" s="121">
        <v>5.0000000000000001E-3</v>
      </c>
      <c r="AC134" s="121">
        <v>5.0000000000000001E-3</v>
      </c>
      <c r="AD134" s="121">
        <v>0</v>
      </c>
      <c r="AE134" s="121">
        <v>0</v>
      </c>
      <c r="AF134" s="121">
        <v>0</v>
      </c>
      <c r="AG134" s="121">
        <v>0</v>
      </c>
      <c r="AH134" s="121">
        <v>0</v>
      </c>
      <c r="AI134" s="121">
        <v>0</v>
      </c>
      <c r="AJ134" s="122">
        <v>3.3951980000000002</v>
      </c>
      <c r="AK134" s="123" t="s">
        <v>805</v>
      </c>
      <c r="AL134" s="123" t="s">
        <v>530</v>
      </c>
      <c r="AM134" s="96"/>
      <c r="AN134" s="96" t="s">
        <v>870</v>
      </c>
      <c r="AO134" s="96" t="s">
        <v>200</v>
      </c>
      <c r="AP134" s="96"/>
      <c r="AQ134" s="96"/>
      <c r="AR134" s="96"/>
      <c r="AS134" s="96"/>
      <c r="AT134" s="96"/>
      <c r="AU134" s="96"/>
      <c r="AV134" s="96"/>
      <c r="AW134" s="100"/>
      <c r="AX134" s="96"/>
      <c r="AY134" s="96"/>
      <c r="AZ134" s="96"/>
      <c r="BA134" s="96"/>
      <c r="BB134" s="96"/>
      <c r="BC134" s="96" t="s">
        <v>129</v>
      </c>
      <c r="BD134" s="96"/>
      <c r="BE134" s="96"/>
      <c r="BF134" s="123" t="s">
        <v>781</v>
      </c>
      <c r="BG134" s="125">
        <v>251.71823230000001</v>
      </c>
      <c r="BH134" s="125">
        <v>1.0782290000000001</v>
      </c>
      <c r="BI134" s="123" t="s">
        <v>842</v>
      </c>
      <c r="BJ134" s="125">
        <v>1.340015945</v>
      </c>
      <c r="BK134" s="96"/>
      <c r="BL134" s="96"/>
      <c r="BM134" s="96"/>
      <c r="BN134" s="96" t="s">
        <v>205</v>
      </c>
      <c r="BO134" s="97" t="s">
        <v>799</v>
      </c>
    </row>
    <row r="135" spans="1:67" ht="94.5" x14ac:dyDescent="0.25">
      <c r="A135" s="96"/>
      <c r="B135" s="96"/>
      <c r="C135" s="97" t="s">
        <v>800</v>
      </c>
      <c r="D135" s="96">
        <v>1466</v>
      </c>
      <c r="E135" s="96" t="s">
        <v>791</v>
      </c>
      <c r="F135" s="96" t="s">
        <v>801</v>
      </c>
      <c r="G135" s="98"/>
      <c r="H135" s="96" t="s">
        <v>871</v>
      </c>
      <c r="I135" s="96" t="s">
        <v>872</v>
      </c>
      <c r="J135" s="99">
        <v>33.405000000000001</v>
      </c>
      <c r="K135" s="123">
        <v>571978</v>
      </c>
      <c r="L135" s="123">
        <v>381081</v>
      </c>
      <c r="M135" s="96" t="s">
        <v>811</v>
      </c>
      <c r="N135" s="96" t="s">
        <v>99</v>
      </c>
      <c r="O135" s="96" t="s">
        <v>100</v>
      </c>
      <c r="P135" s="96" t="s">
        <v>101</v>
      </c>
      <c r="Q135" s="96"/>
      <c r="R135" s="413" t="s">
        <v>3940</v>
      </c>
      <c r="S135" s="96"/>
      <c r="T135" s="96" t="s">
        <v>873</v>
      </c>
      <c r="U135" s="96" t="s">
        <v>874</v>
      </c>
      <c r="V135" s="96" t="s">
        <v>105</v>
      </c>
      <c r="W135" s="96" t="s">
        <v>875</v>
      </c>
      <c r="X135" s="96" t="s">
        <v>70</v>
      </c>
      <c r="Y135" s="96" t="s">
        <v>71</v>
      </c>
      <c r="Z135" s="96"/>
      <c r="AA135" s="96" t="s">
        <v>73</v>
      </c>
      <c r="AB135" s="121">
        <v>33.405000000000001</v>
      </c>
      <c r="AC135" s="121">
        <v>2.7570000000000001</v>
      </c>
      <c r="AD135" s="121">
        <v>0.78600000000000003</v>
      </c>
      <c r="AE135" s="121">
        <v>22.812999999999999</v>
      </c>
      <c r="AF135" s="121">
        <v>0</v>
      </c>
      <c r="AG135" s="121">
        <v>0</v>
      </c>
      <c r="AH135" s="121">
        <v>0</v>
      </c>
      <c r="AI135" s="121">
        <v>7.0490000000000004</v>
      </c>
      <c r="AJ135" s="122">
        <v>0.92597799999999997</v>
      </c>
      <c r="AK135" s="123" t="s">
        <v>805</v>
      </c>
      <c r="AL135" s="123" t="s">
        <v>530</v>
      </c>
      <c r="AM135" s="96"/>
      <c r="AN135" s="96" t="s">
        <v>876</v>
      </c>
      <c r="AO135" s="96" t="s">
        <v>200</v>
      </c>
      <c r="AP135" s="96"/>
      <c r="AQ135" s="96"/>
      <c r="AR135" s="96"/>
      <c r="AS135" s="96"/>
      <c r="AT135" s="96"/>
      <c r="AU135" s="96"/>
      <c r="AV135" s="96"/>
      <c r="AW135" s="100"/>
      <c r="AX135" s="96"/>
      <c r="AY135" s="96"/>
      <c r="AZ135" s="96"/>
      <c r="BA135" s="96"/>
      <c r="BB135" s="96"/>
      <c r="BC135" s="96" t="s">
        <v>129</v>
      </c>
      <c r="BD135" s="96"/>
      <c r="BE135" s="96"/>
      <c r="BF135" s="123" t="s">
        <v>781</v>
      </c>
      <c r="BG135" s="125">
        <v>1572.624497</v>
      </c>
      <c r="BH135" s="125">
        <v>2.3945999999999999E-2</v>
      </c>
      <c r="BI135" s="123" t="s">
        <v>815</v>
      </c>
      <c r="BJ135" s="125">
        <v>0.57187565100000004</v>
      </c>
      <c r="BK135" s="96"/>
      <c r="BL135" s="96"/>
      <c r="BM135" s="96"/>
      <c r="BN135" s="96" t="s">
        <v>877</v>
      </c>
      <c r="BO135" s="97" t="s">
        <v>799</v>
      </c>
    </row>
    <row r="136" spans="1:67" ht="63" x14ac:dyDescent="0.25">
      <c r="A136" s="96"/>
      <c r="B136" s="96"/>
      <c r="C136" s="97" t="s">
        <v>800</v>
      </c>
      <c r="D136" s="96">
        <v>1466</v>
      </c>
      <c r="E136" s="96" t="s">
        <v>791</v>
      </c>
      <c r="F136" s="96" t="s">
        <v>801</v>
      </c>
      <c r="G136" s="98"/>
      <c r="H136" s="96" t="s">
        <v>871</v>
      </c>
      <c r="I136" s="96" t="s">
        <v>878</v>
      </c>
      <c r="J136" s="99">
        <v>2.3039999999999998</v>
      </c>
      <c r="K136" s="123">
        <v>572770</v>
      </c>
      <c r="L136" s="123">
        <v>381229</v>
      </c>
      <c r="M136" s="96" t="s">
        <v>811</v>
      </c>
      <c r="N136" s="96" t="s">
        <v>99</v>
      </c>
      <c r="O136" s="96" t="s">
        <v>100</v>
      </c>
      <c r="P136" s="96" t="s">
        <v>101</v>
      </c>
      <c r="Q136" s="96"/>
      <c r="R136" s="413" t="s">
        <v>3940</v>
      </c>
      <c r="S136" s="96"/>
      <c r="T136" s="96" t="s">
        <v>879</v>
      </c>
      <c r="U136" s="96" t="s">
        <v>880</v>
      </c>
      <c r="V136" s="96" t="s">
        <v>105</v>
      </c>
      <c r="W136" s="96" t="s">
        <v>881</v>
      </c>
      <c r="X136" s="96" t="s">
        <v>70</v>
      </c>
      <c r="Y136" s="96" t="s">
        <v>71</v>
      </c>
      <c r="Z136" s="96"/>
      <c r="AA136" s="96" t="s">
        <v>73</v>
      </c>
      <c r="AB136" s="121">
        <v>2.3039999999999998</v>
      </c>
      <c r="AC136" s="121">
        <v>0</v>
      </c>
      <c r="AD136" s="121">
        <v>0</v>
      </c>
      <c r="AE136" s="121">
        <v>2.1539999999999999</v>
      </c>
      <c r="AF136" s="121">
        <v>0</v>
      </c>
      <c r="AG136" s="121">
        <v>0</v>
      </c>
      <c r="AH136" s="121">
        <v>0</v>
      </c>
      <c r="AI136" s="121">
        <v>0.15</v>
      </c>
      <c r="AJ136" s="122">
        <v>1.030978</v>
      </c>
      <c r="AK136" s="123" t="s">
        <v>805</v>
      </c>
      <c r="AL136" s="123" t="s">
        <v>530</v>
      </c>
      <c r="AM136" s="96"/>
      <c r="AN136" s="96" t="s">
        <v>882</v>
      </c>
      <c r="AO136" s="96" t="s">
        <v>200</v>
      </c>
      <c r="AP136" s="96"/>
      <c r="AQ136" s="96"/>
      <c r="AR136" s="96"/>
      <c r="AS136" s="96"/>
      <c r="AT136" s="96"/>
      <c r="AU136" s="96"/>
      <c r="AV136" s="96"/>
      <c r="AW136" s="100"/>
      <c r="AX136" s="96"/>
      <c r="AY136" s="96"/>
      <c r="AZ136" s="96"/>
      <c r="BA136" s="96"/>
      <c r="BB136" s="96"/>
      <c r="BC136" s="96" t="s">
        <v>129</v>
      </c>
      <c r="BD136" s="96"/>
      <c r="BE136" s="96"/>
      <c r="BF136" s="123" t="s">
        <v>781</v>
      </c>
      <c r="BG136" s="125">
        <v>1462.5976310000001</v>
      </c>
      <c r="BH136" s="125">
        <v>0.87562200000000001</v>
      </c>
      <c r="BI136" s="123" t="s">
        <v>815</v>
      </c>
      <c r="BJ136" s="125">
        <v>0.96777601700000004</v>
      </c>
      <c r="BK136" s="96"/>
      <c r="BL136" s="96"/>
      <c r="BM136" s="96"/>
      <c r="BN136" s="96" t="s">
        <v>883</v>
      </c>
      <c r="BO136" s="97" t="s">
        <v>799</v>
      </c>
    </row>
    <row r="137" spans="1:67" ht="63" x14ac:dyDescent="0.25">
      <c r="A137" s="96"/>
      <c r="B137" s="96"/>
      <c r="C137" s="97" t="s">
        <v>800</v>
      </c>
      <c r="D137" s="96">
        <v>1466</v>
      </c>
      <c r="E137" s="96" t="s">
        <v>791</v>
      </c>
      <c r="F137" s="96" t="s">
        <v>801</v>
      </c>
      <c r="G137" s="98"/>
      <c r="H137" s="96" t="s">
        <v>884</v>
      </c>
      <c r="I137" s="96" t="s">
        <v>884</v>
      </c>
      <c r="J137" s="99">
        <v>2.9000000000000001E-2</v>
      </c>
      <c r="K137" s="123">
        <v>568548</v>
      </c>
      <c r="L137" s="123">
        <v>379092</v>
      </c>
      <c r="M137" s="96" t="s">
        <v>811</v>
      </c>
      <c r="N137" s="96" t="s">
        <v>99</v>
      </c>
      <c r="O137" s="96" t="s">
        <v>145</v>
      </c>
      <c r="P137" s="96" t="s">
        <v>146</v>
      </c>
      <c r="Q137" s="96"/>
      <c r="R137" s="413" t="s">
        <v>3940</v>
      </c>
      <c r="S137" s="96"/>
      <c r="T137" s="96" t="s">
        <v>885</v>
      </c>
      <c r="U137" s="96" t="s">
        <v>886</v>
      </c>
      <c r="V137" s="96" t="s">
        <v>105</v>
      </c>
      <c r="W137" s="96" t="s">
        <v>183</v>
      </c>
      <c r="X137" s="96" t="s">
        <v>70</v>
      </c>
      <c r="Y137" s="96" t="s">
        <v>71</v>
      </c>
      <c r="Z137" s="96"/>
      <c r="AA137" s="96" t="s">
        <v>73</v>
      </c>
      <c r="AB137" s="121">
        <v>2.9000000000000001E-2</v>
      </c>
      <c r="AC137" s="121">
        <v>0</v>
      </c>
      <c r="AD137" s="121">
        <v>0</v>
      </c>
      <c r="AE137" s="121">
        <v>2.9000000000000001E-2</v>
      </c>
      <c r="AF137" s="121">
        <v>0</v>
      </c>
      <c r="AG137" s="121">
        <v>0</v>
      </c>
      <c r="AH137" s="121">
        <v>0</v>
      </c>
      <c r="AI137" s="121">
        <v>0</v>
      </c>
      <c r="AJ137" s="122">
        <v>3.8886569999999998</v>
      </c>
      <c r="AK137" s="123" t="s">
        <v>805</v>
      </c>
      <c r="AL137" s="123" t="s">
        <v>530</v>
      </c>
      <c r="AM137" s="96"/>
      <c r="AN137" s="96" t="s">
        <v>887</v>
      </c>
      <c r="AO137" s="96" t="s">
        <v>200</v>
      </c>
      <c r="AP137" s="96"/>
      <c r="AQ137" s="96"/>
      <c r="AR137" s="96"/>
      <c r="AS137" s="96"/>
      <c r="AT137" s="96"/>
      <c r="AU137" s="96"/>
      <c r="AV137" s="96"/>
      <c r="AW137" s="100"/>
      <c r="AX137" s="96"/>
      <c r="AY137" s="96"/>
      <c r="AZ137" s="96"/>
      <c r="BA137" s="96"/>
      <c r="BB137" s="96"/>
      <c r="BC137" s="96" t="s">
        <v>129</v>
      </c>
      <c r="BD137" s="96"/>
      <c r="BE137" s="96"/>
      <c r="BF137" s="123" t="s">
        <v>781</v>
      </c>
      <c r="BG137" s="125">
        <v>1274.2924680000001</v>
      </c>
      <c r="BH137" s="125">
        <v>0.92147199999999996</v>
      </c>
      <c r="BI137" s="123" t="s">
        <v>807</v>
      </c>
      <c r="BJ137" s="125">
        <v>3.0841234649999998</v>
      </c>
      <c r="BK137" s="96"/>
      <c r="BL137" s="96"/>
      <c r="BM137" s="96"/>
      <c r="BN137" s="96" t="s">
        <v>205</v>
      </c>
      <c r="BO137" s="97" t="s">
        <v>799</v>
      </c>
    </row>
    <row r="138" spans="1:67" ht="78.75" x14ac:dyDescent="0.25">
      <c r="A138" s="96"/>
      <c r="B138" s="96"/>
      <c r="C138" s="97" t="s">
        <v>800</v>
      </c>
      <c r="D138" s="96">
        <v>1466</v>
      </c>
      <c r="E138" s="96" t="s">
        <v>791</v>
      </c>
      <c r="F138" s="96" t="s">
        <v>801</v>
      </c>
      <c r="G138" s="98"/>
      <c r="H138" s="96" t="s">
        <v>888</v>
      </c>
      <c r="I138" s="96" t="s">
        <v>889</v>
      </c>
      <c r="J138" s="99">
        <v>0.36499999999999999</v>
      </c>
      <c r="K138" s="123">
        <v>573230</v>
      </c>
      <c r="L138" s="123">
        <v>382513</v>
      </c>
      <c r="M138" s="96" t="s">
        <v>811</v>
      </c>
      <c r="N138" s="96" t="s">
        <v>99</v>
      </c>
      <c r="O138" s="96" t="s">
        <v>100</v>
      </c>
      <c r="P138" s="96" t="s">
        <v>101</v>
      </c>
      <c r="Q138" s="96"/>
      <c r="R138" s="413" t="s">
        <v>3940</v>
      </c>
      <c r="S138" s="96"/>
      <c r="T138" s="96" t="s">
        <v>890</v>
      </c>
      <c r="U138" s="96" t="s">
        <v>856</v>
      </c>
      <c r="V138" s="96" t="s">
        <v>105</v>
      </c>
      <c r="W138" s="96" t="s">
        <v>891</v>
      </c>
      <c r="X138" s="96" t="s">
        <v>70</v>
      </c>
      <c r="Y138" s="96" t="s">
        <v>71</v>
      </c>
      <c r="Z138" s="96"/>
      <c r="AA138" s="96" t="s">
        <v>73</v>
      </c>
      <c r="AB138" s="121">
        <v>0.36499999999999999</v>
      </c>
      <c r="AC138" s="121">
        <v>7.0000000000000007E-2</v>
      </c>
      <c r="AD138" s="121">
        <v>0</v>
      </c>
      <c r="AE138" s="121">
        <v>7.0000000000000001E-3</v>
      </c>
      <c r="AF138" s="121">
        <v>0</v>
      </c>
      <c r="AG138" s="121">
        <v>0</v>
      </c>
      <c r="AH138" s="121">
        <v>0</v>
      </c>
      <c r="AI138" s="121">
        <v>0.28799999999999998</v>
      </c>
      <c r="AJ138" s="122">
        <v>2.1393439999999999</v>
      </c>
      <c r="AK138" s="123" t="s">
        <v>805</v>
      </c>
      <c r="AL138" s="123" t="s">
        <v>530</v>
      </c>
      <c r="AM138" s="96"/>
      <c r="AN138" s="96" t="s">
        <v>892</v>
      </c>
      <c r="AO138" s="96" t="s">
        <v>200</v>
      </c>
      <c r="AP138" s="96"/>
      <c r="AQ138" s="96"/>
      <c r="AR138" s="96"/>
      <c r="AS138" s="96"/>
      <c r="AT138" s="96"/>
      <c r="AU138" s="96"/>
      <c r="AV138" s="96"/>
      <c r="AW138" s="100"/>
      <c r="AX138" s="96"/>
      <c r="AY138" s="96"/>
      <c r="AZ138" s="96"/>
      <c r="BA138" s="96"/>
      <c r="BB138" s="96"/>
      <c r="BC138" s="96" t="s">
        <v>111</v>
      </c>
      <c r="BD138" s="96"/>
      <c r="BE138" s="96"/>
      <c r="BF138" s="123" t="s">
        <v>781</v>
      </c>
      <c r="BG138" s="125">
        <v>183.71796449999999</v>
      </c>
      <c r="BH138" s="125">
        <v>0.53510999999999997</v>
      </c>
      <c r="BI138" s="123" t="s">
        <v>842</v>
      </c>
      <c r="BJ138" s="125">
        <v>2.2929171890000002</v>
      </c>
      <c r="BK138" s="96"/>
      <c r="BL138" s="96"/>
      <c r="BM138" s="96"/>
      <c r="BN138" s="96" t="s">
        <v>893</v>
      </c>
      <c r="BO138" s="97" t="s">
        <v>799</v>
      </c>
    </row>
    <row r="139" spans="1:67" ht="78.75" x14ac:dyDescent="0.25">
      <c r="A139" s="96"/>
      <c r="B139" s="96"/>
      <c r="C139" s="97" t="s">
        <v>800</v>
      </c>
      <c r="D139" s="96">
        <v>1466</v>
      </c>
      <c r="E139" s="96" t="s">
        <v>791</v>
      </c>
      <c r="F139" s="96" t="s">
        <v>801</v>
      </c>
      <c r="G139" s="98"/>
      <c r="H139" s="96">
        <v>96960010060</v>
      </c>
      <c r="I139" s="96" t="s">
        <v>894</v>
      </c>
      <c r="J139" s="99">
        <v>10.032999999999999</v>
      </c>
      <c r="K139" s="123">
        <v>571676</v>
      </c>
      <c r="L139" s="123">
        <v>383091</v>
      </c>
      <c r="M139" s="96" t="s">
        <v>811</v>
      </c>
      <c r="N139" s="96" t="s">
        <v>99</v>
      </c>
      <c r="O139" s="96" t="s">
        <v>100</v>
      </c>
      <c r="P139" s="96" t="s">
        <v>895</v>
      </c>
      <c r="Q139" s="96"/>
      <c r="R139" s="413" t="s">
        <v>3940</v>
      </c>
      <c r="S139" s="96"/>
      <c r="T139" s="96" t="s">
        <v>896</v>
      </c>
      <c r="U139" s="96" t="s">
        <v>856</v>
      </c>
      <c r="V139" s="96" t="s">
        <v>105</v>
      </c>
      <c r="W139" s="96" t="s">
        <v>897</v>
      </c>
      <c r="X139" s="96" t="s">
        <v>70</v>
      </c>
      <c r="Y139" s="96" t="s">
        <v>71</v>
      </c>
      <c r="Z139" s="96"/>
      <c r="AA139" s="96" t="s">
        <v>73</v>
      </c>
      <c r="AB139" s="121">
        <v>10.032999999999999</v>
      </c>
      <c r="AC139" s="121">
        <v>7.0780000000000003</v>
      </c>
      <c r="AD139" s="121">
        <v>3.1E-2</v>
      </c>
      <c r="AE139" s="121">
        <v>0.57699999999999996</v>
      </c>
      <c r="AF139" s="121">
        <v>0</v>
      </c>
      <c r="AG139" s="121">
        <v>0</v>
      </c>
      <c r="AH139" s="121">
        <v>0</v>
      </c>
      <c r="AI139" s="121">
        <v>2.347</v>
      </c>
      <c r="AJ139" s="122">
        <v>2.9601890000000002</v>
      </c>
      <c r="AK139" s="123" t="s">
        <v>805</v>
      </c>
      <c r="AL139" s="123" t="s">
        <v>530</v>
      </c>
      <c r="AM139" s="96"/>
      <c r="AN139" s="96" t="s">
        <v>128</v>
      </c>
      <c r="AO139" s="96" t="s">
        <v>200</v>
      </c>
      <c r="AP139" s="96"/>
      <c r="AQ139" s="96"/>
      <c r="AR139" s="96"/>
      <c r="AS139" s="96"/>
      <c r="AT139" s="96"/>
      <c r="AU139" s="96"/>
      <c r="AV139" s="96"/>
      <c r="AW139" s="100"/>
      <c r="AX139" s="96"/>
      <c r="AY139" s="96"/>
      <c r="AZ139" s="96"/>
      <c r="BA139" s="96"/>
      <c r="BB139" s="96"/>
      <c r="BC139" s="96" t="s">
        <v>111</v>
      </c>
      <c r="BD139" s="96"/>
      <c r="BE139" s="96"/>
      <c r="BF139" s="123" t="s">
        <v>781</v>
      </c>
      <c r="BG139" s="125">
        <v>447.94141660000003</v>
      </c>
      <c r="BH139" s="125">
        <v>1.2882670000000001</v>
      </c>
      <c r="BI139" s="123" t="s">
        <v>842</v>
      </c>
      <c r="BJ139" s="125">
        <v>1.499171244</v>
      </c>
      <c r="BK139" s="96"/>
      <c r="BL139" s="96"/>
      <c r="BM139" s="96"/>
      <c r="BN139" s="96" t="s">
        <v>898</v>
      </c>
      <c r="BO139" s="97" t="s">
        <v>799</v>
      </c>
    </row>
    <row r="140" spans="1:67" ht="173.25" x14ac:dyDescent="0.25">
      <c r="A140" s="96"/>
      <c r="B140" s="96"/>
      <c r="C140" s="97" t="s">
        <v>800</v>
      </c>
      <c r="D140" s="96">
        <v>1466</v>
      </c>
      <c r="E140" s="96" t="s">
        <v>791</v>
      </c>
      <c r="F140" s="96" t="s">
        <v>801</v>
      </c>
      <c r="G140" s="98"/>
      <c r="H140" s="96" t="s">
        <v>899</v>
      </c>
      <c r="I140" s="96" t="s">
        <v>899</v>
      </c>
      <c r="J140" s="99">
        <v>3.6779999999999999</v>
      </c>
      <c r="K140" s="123">
        <v>568965</v>
      </c>
      <c r="L140" s="123">
        <v>380622</v>
      </c>
      <c r="M140" s="96" t="s">
        <v>811</v>
      </c>
      <c r="N140" s="96" t="s">
        <v>99</v>
      </c>
      <c r="O140" s="96" t="s">
        <v>145</v>
      </c>
      <c r="P140" s="96" t="s">
        <v>146</v>
      </c>
      <c r="Q140" s="96"/>
      <c r="R140" s="413" t="s">
        <v>3940</v>
      </c>
      <c r="S140" s="96"/>
      <c r="T140" s="96" t="s">
        <v>900</v>
      </c>
      <c r="U140" s="96" t="s">
        <v>901</v>
      </c>
      <c r="V140" s="96" t="s">
        <v>105</v>
      </c>
      <c r="W140" s="96" t="s">
        <v>902</v>
      </c>
      <c r="X140" s="96" t="s">
        <v>70</v>
      </c>
      <c r="Y140" s="96" t="s">
        <v>71</v>
      </c>
      <c r="Z140" s="96"/>
      <c r="AA140" s="96" t="s">
        <v>73</v>
      </c>
      <c r="AB140" s="121">
        <v>3.6779999999999999</v>
      </c>
      <c r="AC140" s="121">
        <v>2.6419999999999999</v>
      </c>
      <c r="AD140" s="121">
        <v>5.0000000000000001E-3</v>
      </c>
      <c r="AE140" s="121">
        <v>0.39200000000000002</v>
      </c>
      <c r="AF140" s="121">
        <v>0</v>
      </c>
      <c r="AG140" s="121">
        <v>0</v>
      </c>
      <c r="AH140" s="121">
        <v>0</v>
      </c>
      <c r="AI140" s="121">
        <v>0.63900000000000001</v>
      </c>
      <c r="AJ140" s="122">
        <v>3.0240960000000001</v>
      </c>
      <c r="AK140" s="123" t="s">
        <v>805</v>
      </c>
      <c r="AL140" s="123" t="s">
        <v>530</v>
      </c>
      <c r="AM140" s="96"/>
      <c r="AN140" s="96" t="s">
        <v>903</v>
      </c>
      <c r="AO140" s="96" t="s">
        <v>200</v>
      </c>
      <c r="AP140" s="96"/>
      <c r="AQ140" s="96"/>
      <c r="AR140" s="96"/>
      <c r="AS140" s="96"/>
      <c r="AT140" s="96"/>
      <c r="AU140" s="96" t="s">
        <v>788</v>
      </c>
      <c r="AV140" s="96"/>
      <c r="AW140" s="100"/>
      <c r="AX140" s="96"/>
      <c r="AY140" s="96"/>
      <c r="AZ140" s="96"/>
      <c r="BA140" s="96"/>
      <c r="BB140" s="96"/>
      <c r="BC140" s="96" t="s">
        <v>129</v>
      </c>
      <c r="BD140" s="96"/>
      <c r="BE140" s="96"/>
      <c r="BF140" s="123" t="s">
        <v>781</v>
      </c>
      <c r="BG140" s="125">
        <v>359.36266369999998</v>
      </c>
      <c r="BH140" s="125">
        <v>1.1385240000000001</v>
      </c>
      <c r="BI140" s="123" t="s">
        <v>807</v>
      </c>
      <c r="BJ140" s="125">
        <v>2.8332680959999998</v>
      </c>
      <c r="BK140" s="96"/>
      <c r="BL140" s="96"/>
      <c r="BM140" s="96"/>
      <c r="BN140" s="96" t="s">
        <v>904</v>
      </c>
      <c r="BO140" s="97" t="s">
        <v>799</v>
      </c>
    </row>
    <row r="141" spans="1:67" ht="63" x14ac:dyDescent="0.25">
      <c r="A141" s="96"/>
      <c r="B141" s="96"/>
      <c r="C141" s="97" t="s">
        <v>800</v>
      </c>
      <c r="D141" s="96">
        <v>1466</v>
      </c>
      <c r="E141" s="96" t="s">
        <v>791</v>
      </c>
      <c r="F141" s="96" t="s">
        <v>801</v>
      </c>
      <c r="G141" s="98"/>
      <c r="H141" s="96" t="s">
        <v>832</v>
      </c>
      <c r="I141" s="96">
        <v>96960010117</v>
      </c>
      <c r="J141" s="99">
        <v>0.42</v>
      </c>
      <c r="K141" s="123">
        <v>571021</v>
      </c>
      <c r="L141" s="123">
        <v>381538</v>
      </c>
      <c r="M141" s="96" t="s">
        <v>811</v>
      </c>
      <c r="N141" s="96" t="s">
        <v>99</v>
      </c>
      <c r="O141" s="96" t="s">
        <v>145</v>
      </c>
      <c r="P141" s="96" t="s">
        <v>146</v>
      </c>
      <c r="Q141" s="96"/>
      <c r="R141" s="413" t="s">
        <v>3940</v>
      </c>
      <c r="S141" s="96"/>
      <c r="T141" s="96" t="s">
        <v>905</v>
      </c>
      <c r="U141" s="96" t="s">
        <v>906</v>
      </c>
      <c r="V141" s="96" t="s">
        <v>105</v>
      </c>
      <c r="W141" s="96" t="s">
        <v>907</v>
      </c>
      <c r="X141" s="96" t="s">
        <v>70</v>
      </c>
      <c r="Y141" s="96" t="s">
        <v>71</v>
      </c>
      <c r="Z141" s="96"/>
      <c r="AA141" s="96" t="s">
        <v>73</v>
      </c>
      <c r="AB141" s="121">
        <v>0.42</v>
      </c>
      <c r="AC141" s="121">
        <v>0.16900000000000001</v>
      </c>
      <c r="AD141" s="121">
        <v>8.9999999999999993E-3</v>
      </c>
      <c r="AE141" s="121">
        <v>8.5999999999999993E-2</v>
      </c>
      <c r="AF141" s="121">
        <v>0</v>
      </c>
      <c r="AG141" s="121">
        <v>9.5000000000000001E-2</v>
      </c>
      <c r="AH141" s="121">
        <v>0</v>
      </c>
      <c r="AI141" s="121">
        <v>6.0999999999999999E-2</v>
      </c>
      <c r="AJ141" s="122">
        <v>2.203776</v>
      </c>
      <c r="AK141" s="123" t="s">
        <v>805</v>
      </c>
      <c r="AL141" s="123" t="s">
        <v>530</v>
      </c>
      <c r="AM141" s="96"/>
      <c r="AN141" s="96" t="s">
        <v>908</v>
      </c>
      <c r="AO141" s="96" t="s">
        <v>200</v>
      </c>
      <c r="AP141" s="96"/>
      <c r="AQ141" s="96"/>
      <c r="AR141" s="96"/>
      <c r="AS141" s="96"/>
      <c r="AT141" s="96"/>
      <c r="AU141" s="96"/>
      <c r="AV141" s="96"/>
      <c r="AW141" s="100"/>
      <c r="AX141" s="96"/>
      <c r="AY141" s="96"/>
      <c r="AZ141" s="96"/>
      <c r="BA141" s="96"/>
      <c r="BB141" s="96"/>
      <c r="BC141" s="96" t="s">
        <v>606</v>
      </c>
      <c r="BD141" s="96"/>
      <c r="BE141" s="96"/>
      <c r="BF141" s="123" t="s">
        <v>781</v>
      </c>
      <c r="BG141" s="125">
        <v>1146.402394</v>
      </c>
      <c r="BH141" s="125">
        <v>0.120307</v>
      </c>
      <c r="BI141" s="123" t="s">
        <v>815</v>
      </c>
      <c r="BJ141" s="125">
        <v>1.8551969530000001</v>
      </c>
      <c r="BK141" s="96"/>
      <c r="BL141" s="96"/>
      <c r="BM141" s="96"/>
      <c r="BN141" s="96" t="s">
        <v>909</v>
      </c>
      <c r="BO141" s="97" t="s">
        <v>799</v>
      </c>
    </row>
    <row r="142" spans="1:67" ht="78.75" x14ac:dyDescent="0.25">
      <c r="A142" s="96"/>
      <c r="B142" s="96"/>
      <c r="C142" s="97" t="s">
        <v>800</v>
      </c>
      <c r="D142" s="96">
        <v>1466</v>
      </c>
      <c r="E142" s="96" t="s">
        <v>791</v>
      </c>
      <c r="F142" s="96" t="s">
        <v>801</v>
      </c>
      <c r="G142" s="98"/>
      <c r="H142" s="96" t="s">
        <v>910</v>
      </c>
      <c r="I142" s="96" t="s">
        <v>911</v>
      </c>
      <c r="J142" s="99">
        <v>1.3460000000000001</v>
      </c>
      <c r="K142" s="123">
        <v>571319</v>
      </c>
      <c r="L142" s="123">
        <v>381256</v>
      </c>
      <c r="M142" s="96" t="s">
        <v>811</v>
      </c>
      <c r="N142" s="96" t="s">
        <v>99</v>
      </c>
      <c r="O142" s="96" t="s">
        <v>100</v>
      </c>
      <c r="P142" s="96" t="s">
        <v>101</v>
      </c>
      <c r="Q142" s="96"/>
      <c r="R142" s="413" t="s">
        <v>3940</v>
      </c>
      <c r="S142" s="96"/>
      <c r="T142" s="96" t="s">
        <v>912</v>
      </c>
      <c r="U142" s="96" t="s">
        <v>906</v>
      </c>
      <c r="V142" s="96" t="s">
        <v>105</v>
      </c>
      <c r="W142" s="96" t="s">
        <v>913</v>
      </c>
      <c r="X142" s="96" t="s">
        <v>70</v>
      </c>
      <c r="Y142" s="96" t="s">
        <v>71</v>
      </c>
      <c r="Z142" s="96"/>
      <c r="AA142" s="96" t="s">
        <v>73</v>
      </c>
      <c r="AB142" s="121">
        <v>1.3460000000000001</v>
      </c>
      <c r="AC142" s="121">
        <v>0.92400000000000004</v>
      </c>
      <c r="AD142" s="121">
        <v>0</v>
      </c>
      <c r="AE142" s="121">
        <v>7.0000000000000001E-3</v>
      </c>
      <c r="AF142" s="121">
        <v>0</v>
      </c>
      <c r="AG142" s="121">
        <v>0</v>
      </c>
      <c r="AH142" s="121">
        <v>0</v>
      </c>
      <c r="AI142" s="121">
        <v>0.41499999999999998</v>
      </c>
      <c r="AJ142" s="122">
        <v>1.4770129999999999</v>
      </c>
      <c r="AK142" s="123" t="s">
        <v>805</v>
      </c>
      <c r="AL142" s="123" t="s">
        <v>530</v>
      </c>
      <c r="AM142" s="96"/>
      <c r="AN142" s="96" t="s">
        <v>914</v>
      </c>
      <c r="AO142" s="96" t="s">
        <v>200</v>
      </c>
      <c r="AP142" s="96"/>
      <c r="AQ142" s="96"/>
      <c r="AR142" s="96"/>
      <c r="AS142" s="96"/>
      <c r="AT142" s="96"/>
      <c r="AU142" s="96"/>
      <c r="AV142" s="96"/>
      <c r="AW142" s="100"/>
      <c r="AX142" s="96"/>
      <c r="AY142" s="96"/>
      <c r="AZ142" s="96"/>
      <c r="BA142" s="96"/>
      <c r="BB142" s="96"/>
      <c r="BC142" s="96" t="s">
        <v>129</v>
      </c>
      <c r="BD142" s="96"/>
      <c r="BE142" s="96"/>
      <c r="BF142" s="123" t="s">
        <v>781</v>
      </c>
      <c r="BG142" s="125">
        <v>1181.928559</v>
      </c>
      <c r="BH142" s="125">
        <v>1.7027E-2</v>
      </c>
      <c r="BI142" s="123" t="s">
        <v>815</v>
      </c>
      <c r="BJ142" s="125">
        <v>1.1250022630000001</v>
      </c>
      <c r="BK142" s="96"/>
      <c r="BL142" s="96"/>
      <c r="BM142" s="96"/>
      <c r="BN142" s="96" t="s">
        <v>915</v>
      </c>
      <c r="BO142" s="97" t="s">
        <v>799</v>
      </c>
    </row>
    <row r="143" spans="1:67" ht="78.75" x14ac:dyDescent="0.25">
      <c r="A143" s="96"/>
      <c r="B143" s="96"/>
      <c r="C143" s="97" t="s">
        <v>800</v>
      </c>
      <c r="D143" s="96">
        <v>1466</v>
      </c>
      <c r="E143" s="96" t="s">
        <v>791</v>
      </c>
      <c r="F143" s="96" t="s">
        <v>801</v>
      </c>
      <c r="G143" s="98"/>
      <c r="H143" s="96" t="s">
        <v>910</v>
      </c>
      <c r="I143" s="96" t="s">
        <v>916</v>
      </c>
      <c r="J143" s="99">
        <v>6.2889999999999997</v>
      </c>
      <c r="K143" s="123">
        <v>571735</v>
      </c>
      <c r="L143" s="123">
        <v>381106</v>
      </c>
      <c r="M143" s="96" t="s">
        <v>811</v>
      </c>
      <c r="N143" s="96" t="s">
        <v>99</v>
      </c>
      <c r="O143" s="96" t="s">
        <v>100</v>
      </c>
      <c r="P143" s="96" t="s">
        <v>101</v>
      </c>
      <c r="Q143" s="96"/>
      <c r="R143" s="413" t="s">
        <v>3940</v>
      </c>
      <c r="S143" s="96"/>
      <c r="T143" s="96" t="s">
        <v>917</v>
      </c>
      <c r="U143" s="96" t="s">
        <v>918</v>
      </c>
      <c r="V143" s="96" t="s">
        <v>105</v>
      </c>
      <c r="W143" s="96" t="s">
        <v>919</v>
      </c>
      <c r="X143" s="96" t="s">
        <v>70</v>
      </c>
      <c r="Y143" s="96" t="s">
        <v>71</v>
      </c>
      <c r="Z143" s="96"/>
      <c r="AA143" s="96" t="s">
        <v>73</v>
      </c>
      <c r="AB143" s="121">
        <v>6.2889999999999997</v>
      </c>
      <c r="AC143" s="121">
        <v>2.9689999999999999</v>
      </c>
      <c r="AD143" s="121">
        <v>0.30399999999999999</v>
      </c>
      <c r="AE143" s="121">
        <v>1.212</v>
      </c>
      <c r="AF143" s="121">
        <v>0</v>
      </c>
      <c r="AG143" s="121">
        <v>0</v>
      </c>
      <c r="AH143" s="121">
        <v>0</v>
      </c>
      <c r="AI143" s="121">
        <v>1.804</v>
      </c>
      <c r="AJ143" s="122">
        <v>1.3066169999999999</v>
      </c>
      <c r="AK143" s="123" t="s">
        <v>805</v>
      </c>
      <c r="AL143" s="123" t="s">
        <v>530</v>
      </c>
      <c r="AM143" s="96"/>
      <c r="AN143" s="96" t="s">
        <v>914</v>
      </c>
      <c r="AO143" s="96" t="s">
        <v>200</v>
      </c>
      <c r="AP143" s="96"/>
      <c r="AQ143" s="96"/>
      <c r="AR143" s="96"/>
      <c r="AS143" s="96"/>
      <c r="AT143" s="96"/>
      <c r="AU143" s="96"/>
      <c r="AV143" s="96"/>
      <c r="AW143" s="100"/>
      <c r="AX143" s="96"/>
      <c r="AY143" s="96"/>
      <c r="AZ143" s="96"/>
      <c r="BA143" s="96"/>
      <c r="BB143" s="96"/>
      <c r="BC143" s="96" t="s">
        <v>129</v>
      </c>
      <c r="BD143" s="96"/>
      <c r="BE143" s="96"/>
      <c r="BF143" s="123" t="s">
        <v>781</v>
      </c>
      <c r="BG143" s="125">
        <v>1496.7128600000001</v>
      </c>
      <c r="BH143" s="125">
        <v>1.7794000000000001E-2</v>
      </c>
      <c r="BI143" s="123" t="s">
        <v>815</v>
      </c>
      <c r="BJ143" s="125">
        <v>0.95359664200000005</v>
      </c>
      <c r="BK143" s="96"/>
      <c r="BL143" s="96"/>
      <c r="BM143" s="96"/>
      <c r="BN143" s="96" t="s">
        <v>920</v>
      </c>
      <c r="BO143" s="97" t="s">
        <v>799</v>
      </c>
    </row>
    <row r="144" spans="1:67" ht="63" x14ac:dyDescent="0.25">
      <c r="A144" s="96"/>
      <c r="B144" s="96"/>
      <c r="C144" s="97" t="s">
        <v>800</v>
      </c>
      <c r="D144" s="96">
        <v>1466</v>
      </c>
      <c r="E144" s="96" t="s">
        <v>791</v>
      </c>
      <c r="F144" s="96" t="s">
        <v>801</v>
      </c>
      <c r="G144" s="98"/>
      <c r="H144" s="96" t="s">
        <v>921</v>
      </c>
      <c r="I144" s="96" t="s">
        <v>921</v>
      </c>
      <c r="J144" s="99">
        <v>1E-3</v>
      </c>
      <c r="K144" s="123">
        <v>570757</v>
      </c>
      <c r="L144" s="123">
        <v>383324</v>
      </c>
      <c r="M144" s="96" t="s">
        <v>811</v>
      </c>
      <c r="N144" s="96" t="s">
        <v>99</v>
      </c>
      <c r="O144" s="96" t="s">
        <v>100</v>
      </c>
      <c r="P144" s="96" t="s">
        <v>101</v>
      </c>
      <c r="Q144" s="96"/>
      <c r="R144" s="413" t="s">
        <v>3940</v>
      </c>
      <c r="S144" s="96"/>
      <c r="T144" s="96" t="s">
        <v>922</v>
      </c>
      <c r="U144" s="96" t="s">
        <v>856</v>
      </c>
      <c r="V144" s="96" t="s">
        <v>923</v>
      </c>
      <c r="W144" s="96" t="s">
        <v>165</v>
      </c>
      <c r="X144" s="96" t="s">
        <v>70</v>
      </c>
      <c r="Y144" s="96" t="s">
        <v>71</v>
      </c>
      <c r="Z144" s="96"/>
      <c r="AA144" s="96" t="s">
        <v>73</v>
      </c>
      <c r="AB144" s="121">
        <v>1E-3</v>
      </c>
      <c r="AC144" s="121">
        <v>0</v>
      </c>
      <c r="AD144" s="121">
        <v>0</v>
      </c>
      <c r="AE144" s="121">
        <v>1E-3</v>
      </c>
      <c r="AF144" s="121">
        <v>0</v>
      </c>
      <c r="AG144" s="121">
        <v>0</v>
      </c>
      <c r="AH144" s="121">
        <v>0</v>
      </c>
      <c r="AI144" s="121">
        <v>0</v>
      </c>
      <c r="AJ144" s="122">
        <v>3.797177</v>
      </c>
      <c r="AK144" s="123" t="s">
        <v>805</v>
      </c>
      <c r="AL144" s="123" t="s">
        <v>530</v>
      </c>
      <c r="AM144" s="96"/>
      <c r="AN144" s="96" t="s">
        <v>128</v>
      </c>
      <c r="AO144" s="96" t="s">
        <v>200</v>
      </c>
      <c r="AP144" s="96"/>
      <c r="AQ144" s="96"/>
      <c r="AR144" s="96"/>
      <c r="AS144" s="96"/>
      <c r="AT144" s="96"/>
      <c r="AU144" s="96"/>
      <c r="AV144" s="96"/>
      <c r="AW144" s="100"/>
      <c r="AX144" s="96"/>
      <c r="AY144" s="96"/>
      <c r="AZ144" s="96"/>
      <c r="BA144" s="96"/>
      <c r="BB144" s="96"/>
      <c r="BC144" s="96" t="s">
        <v>129</v>
      </c>
      <c r="BD144" s="96"/>
      <c r="BE144" s="96"/>
      <c r="BF144" s="123" t="s">
        <v>781</v>
      </c>
      <c r="BG144" s="125">
        <v>441.74266310000002</v>
      </c>
      <c r="BH144" s="125">
        <v>1.504073</v>
      </c>
      <c r="BI144" s="123" t="s">
        <v>815</v>
      </c>
      <c r="BJ144" s="125">
        <v>2.1674570709999998</v>
      </c>
      <c r="BK144" s="96"/>
      <c r="BL144" s="96"/>
      <c r="BM144" s="96"/>
      <c r="BN144" s="96" t="s">
        <v>205</v>
      </c>
      <c r="BO144" s="97" t="s">
        <v>799</v>
      </c>
    </row>
    <row r="145" spans="1:67" ht="63" x14ac:dyDescent="0.25">
      <c r="A145" s="96"/>
      <c r="B145" s="96"/>
      <c r="C145" s="97" t="s">
        <v>800</v>
      </c>
      <c r="D145" s="96">
        <v>1466</v>
      </c>
      <c r="E145" s="96" t="s">
        <v>791</v>
      </c>
      <c r="F145" s="96" t="s">
        <v>801</v>
      </c>
      <c r="G145" s="98"/>
      <c r="H145" s="96">
        <v>96520050005</v>
      </c>
      <c r="I145" s="96">
        <v>96960020010</v>
      </c>
      <c r="J145" s="99">
        <v>0.39900000000000002</v>
      </c>
      <c r="K145" s="123">
        <v>567664</v>
      </c>
      <c r="L145" s="123">
        <v>382490</v>
      </c>
      <c r="M145" s="96" t="s">
        <v>811</v>
      </c>
      <c r="N145" s="96" t="s">
        <v>99</v>
      </c>
      <c r="O145" s="96" t="s">
        <v>100</v>
      </c>
      <c r="P145" s="96" t="s">
        <v>101</v>
      </c>
      <c r="Q145" s="96"/>
      <c r="R145" s="413" t="s">
        <v>3940</v>
      </c>
      <c r="S145" s="96"/>
      <c r="T145" s="96" t="s">
        <v>924</v>
      </c>
      <c r="U145" s="96" t="s">
        <v>925</v>
      </c>
      <c r="V145" s="96" t="s">
        <v>105</v>
      </c>
      <c r="W145" s="96" t="s">
        <v>747</v>
      </c>
      <c r="X145" s="96" t="s">
        <v>70</v>
      </c>
      <c r="Y145" s="96" t="s">
        <v>71</v>
      </c>
      <c r="Z145" s="96"/>
      <c r="AA145" s="96" t="s">
        <v>73</v>
      </c>
      <c r="AB145" s="121">
        <v>0.39900000000000002</v>
      </c>
      <c r="AC145" s="121">
        <v>0</v>
      </c>
      <c r="AD145" s="121">
        <v>0</v>
      </c>
      <c r="AE145" s="121">
        <v>0.39900000000000002</v>
      </c>
      <c r="AF145" s="121">
        <v>0</v>
      </c>
      <c r="AG145" s="121">
        <v>0</v>
      </c>
      <c r="AH145" s="121">
        <v>0</v>
      </c>
      <c r="AI145" s="121">
        <v>0</v>
      </c>
      <c r="AJ145" s="122">
        <v>3.7011430000000001</v>
      </c>
      <c r="AK145" s="123" t="s">
        <v>820</v>
      </c>
      <c r="AL145" s="123" t="s">
        <v>108</v>
      </c>
      <c r="AM145" s="96"/>
      <c r="AN145" s="96" t="s">
        <v>551</v>
      </c>
      <c r="AO145" s="96" t="s">
        <v>200</v>
      </c>
      <c r="AP145" s="96"/>
      <c r="AQ145" s="96"/>
      <c r="AR145" s="96"/>
      <c r="AS145" s="96"/>
      <c r="AT145" s="96"/>
      <c r="AU145" s="96"/>
      <c r="AV145" s="96"/>
      <c r="AW145" s="100"/>
      <c r="AX145" s="96"/>
      <c r="AY145" s="96"/>
      <c r="AZ145" s="96"/>
      <c r="BA145" s="96"/>
      <c r="BB145" s="96"/>
      <c r="BC145" s="96" t="s">
        <v>129</v>
      </c>
      <c r="BD145" s="96"/>
      <c r="BE145" s="96"/>
      <c r="BF145" s="123" t="s">
        <v>926</v>
      </c>
      <c r="BG145" s="125">
        <v>1056.7737729999999</v>
      </c>
      <c r="BH145" s="125">
        <v>1.1600349999999999</v>
      </c>
      <c r="BI145" s="123" t="s">
        <v>815</v>
      </c>
      <c r="BJ145" s="125">
        <v>2.7086722029999999</v>
      </c>
      <c r="BK145" s="96"/>
      <c r="BL145" s="96"/>
      <c r="BM145" s="96"/>
      <c r="BN145" s="96" t="s">
        <v>205</v>
      </c>
      <c r="BO145" s="97" t="s">
        <v>799</v>
      </c>
    </row>
    <row r="146" spans="1:67" ht="63" x14ac:dyDescent="0.25">
      <c r="A146" s="96"/>
      <c r="B146" s="96"/>
      <c r="C146" s="97" t="s">
        <v>800</v>
      </c>
      <c r="D146" s="96">
        <v>1466</v>
      </c>
      <c r="E146" s="96" t="s">
        <v>791</v>
      </c>
      <c r="F146" s="96" t="s">
        <v>801</v>
      </c>
      <c r="G146" s="98"/>
      <c r="H146" s="96" t="s">
        <v>927</v>
      </c>
      <c r="I146" s="96">
        <v>96960020011</v>
      </c>
      <c r="J146" s="99">
        <v>3.9260000000000002</v>
      </c>
      <c r="K146" s="123">
        <v>567904</v>
      </c>
      <c r="L146" s="123">
        <v>382789</v>
      </c>
      <c r="M146" s="96" t="s">
        <v>811</v>
      </c>
      <c r="N146" s="96" t="s">
        <v>99</v>
      </c>
      <c r="O146" s="96" t="s">
        <v>145</v>
      </c>
      <c r="P146" s="96" t="s">
        <v>146</v>
      </c>
      <c r="Q146" s="96"/>
      <c r="R146" s="413" t="s">
        <v>3940</v>
      </c>
      <c r="S146" s="96"/>
      <c r="T146" s="96" t="s">
        <v>928</v>
      </c>
      <c r="U146" s="96" t="s">
        <v>880</v>
      </c>
      <c r="V146" s="96" t="s">
        <v>105</v>
      </c>
      <c r="W146" s="96" t="s">
        <v>929</v>
      </c>
      <c r="X146" s="96" t="s">
        <v>70</v>
      </c>
      <c r="Y146" s="96" t="s">
        <v>71</v>
      </c>
      <c r="Z146" s="96"/>
      <c r="AA146" s="96" t="s">
        <v>73</v>
      </c>
      <c r="AB146" s="121">
        <v>3.9260000000000002</v>
      </c>
      <c r="AC146" s="121">
        <v>8.3000000000000004E-2</v>
      </c>
      <c r="AD146" s="121">
        <v>0</v>
      </c>
      <c r="AE146" s="121">
        <v>3.6269999999999998</v>
      </c>
      <c r="AF146" s="121">
        <v>0</v>
      </c>
      <c r="AG146" s="121">
        <v>0</v>
      </c>
      <c r="AH146" s="121">
        <v>0</v>
      </c>
      <c r="AI146" s="121">
        <v>0.216</v>
      </c>
      <c r="AJ146" s="122">
        <v>3.8547989999999999</v>
      </c>
      <c r="AK146" s="123" t="s">
        <v>930</v>
      </c>
      <c r="AL146" s="123" t="s">
        <v>530</v>
      </c>
      <c r="AM146" s="96"/>
      <c r="AN146" s="96" t="s">
        <v>787</v>
      </c>
      <c r="AO146" s="96" t="s">
        <v>200</v>
      </c>
      <c r="AP146" s="96"/>
      <c r="AQ146" s="96"/>
      <c r="AR146" s="96"/>
      <c r="AS146" s="96"/>
      <c r="AT146" s="96"/>
      <c r="AU146" s="96"/>
      <c r="AV146" s="96"/>
      <c r="AW146" s="100"/>
      <c r="AX146" s="96"/>
      <c r="AY146" s="96"/>
      <c r="AZ146" s="96"/>
      <c r="BA146" s="96"/>
      <c r="BB146" s="96"/>
      <c r="BC146" s="96" t="s">
        <v>129</v>
      </c>
      <c r="BD146" s="96"/>
      <c r="BE146" s="96"/>
      <c r="BF146" s="123" t="s">
        <v>926</v>
      </c>
      <c r="BG146" s="125">
        <v>603.1953992</v>
      </c>
      <c r="BH146" s="125">
        <v>0.70182900000000004</v>
      </c>
      <c r="BI146" s="123" t="s">
        <v>815</v>
      </c>
      <c r="BJ146" s="125">
        <v>2.5201546960000001</v>
      </c>
      <c r="BK146" s="96"/>
      <c r="BL146" s="96"/>
      <c r="BM146" s="96"/>
      <c r="BN146" s="96" t="s">
        <v>931</v>
      </c>
      <c r="BO146" s="97" t="s">
        <v>799</v>
      </c>
    </row>
    <row r="147" spans="1:67" ht="63" x14ac:dyDescent="0.25">
      <c r="A147" s="96"/>
      <c r="B147" s="96"/>
      <c r="C147" s="97" t="s">
        <v>800</v>
      </c>
      <c r="D147" s="96">
        <v>1466</v>
      </c>
      <c r="E147" s="96" t="s">
        <v>791</v>
      </c>
      <c r="F147" s="96" t="s">
        <v>801</v>
      </c>
      <c r="G147" s="98"/>
      <c r="H147" s="96" t="s">
        <v>932</v>
      </c>
      <c r="I147" s="96">
        <v>96960020013</v>
      </c>
      <c r="J147" s="99">
        <v>0.05</v>
      </c>
      <c r="K147" s="123">
        <v>567948</v>
      </c>
      <c r="L147" s="123">
        <v>382457</v>
      </c>
      <c r="M147" s="96" t="s">
        <v>811</v>
      </c>
      <c r="N147" s="96" t="s">
        <v>99</v>
      </c>
      <c r="O147" s="96" t="s">
        <v>145</v>
      </c>
      <c r="P147" s="96" t="s">
        <v>146</v>
      </c>
      <c r="Q147" s="96"/>
      <c r="R147" s="413" t="s">
        <v>3940</v>
      </c>
      <c r="S147" s="96"/>
      <c r="T147" s="96" t="s">
        <v>933</v>
      </c>
      <c r="U147" s="96" t="s">
        <v>348</v>
      </c>
      <c r="V147" s="96" t="s">
        <v>105</v>
      </c>
      <c r="W147" s="96" t="s">
        <v>934</v>
      </c>
      <c r="X147" s="96" t="s">
        <v>70</v>
      </c>
      <c r="Y147" s="96" t="s">
        <v>71</v>
      </c>
      <c r="Z147" s="96"/>
      <c r="AA147" s="96" t="s">
        <v>73</v>
      </c>
      <c r="AB147" s="121">
        <v>0.05</v>
      </c>
      <c r="AC147" s="121">
        <v>0</v>
      </c>
      <c r="AD147" s="121">
        <v>0</v>
      </c>
      <c r="AE147" s="121">
        <v>0.05</v>
      </c>
      <c r="AF147" s="121">
        <v>0</v>
      </c>
      <c r="AG147" s="121">
        <v>0</v>
      </c>
      <c r="AH147" s="121">
        <v>0</v>
      </c>
      <c r="AI147" s="121">
        <v>0</v>
      </c>
      <c r="AJ147" s="122">
        <v>3.9201790000000001</v>
      </c>
      <c r="AK147" s="123" t="s">
        <v>820</v>
      </c>
      <c r="AL147" s="123" t="s">
        <v>108</v>
      </c>
      <c r="AM147" s="96"/>
      <c r="AN147" s="96" t="s">
        <v>128</v>
      </c>
      <c r="AO147" s="96" t="s">
        <v>200</v>
      </c>
      <c r="AP147" s="96"/>
      <c r="AQ147" s="96"/>
      <c r="AR147" s="96"/>
      <c r="AS147" s="96"/>
      <c r="AT147" s="96"/>
      <c r="AU147" s="96"/>
      <c r="AV147" s="96"/>
      <c r="AW147" s="100"/>
      <c r="AX147" s="96"/>
      <c r="AY147" s="96"/>
      <c r="AZ147" s="96"/>
      <c r="BA147" s="96"/>
      <c r="BB147" s="96"/>
      <c r="BC147" s="96" t="s">
        <v>129</v>
      </c>
      <c r="BD147" s="96"/>
      <c r="BE147" s="96"/>
      <c r="BF147" s="123" t="s">
        <v>926</v>
      </c>
      <c r="BG147" s="125">
        <v>882.16806580000002</v>
      </c>
      <c r="BH147" s="125">
        <v>1.030332</v>
      </c>
      <c r="BI147" s="123" t="s">
        <v>815</v>
      </c>
      <c r="BJ147" s="125">
        <v>3.025045999</v>
      </c>
      <c r="BK147" s="96"/>
      <c r="BL147" s="96"/>
      <c r="BM147" s="96"/>
      <c r="BN147" s="96" t="s">
        <v>205</v>
      </c>
      <c r="BO147" s="97" t="s">
        <v>799</v>
      </c>
    </row>
    <row r="148" spans="1:67" ht="94.5" x14ac:dyDescent="0.25">
      <c r="A148" s="96"/>
      <c r="B148" s="96"/>
      <c r="C148" s="97" t="s">
        <v>800</v>
      </c>
      <c r="D148" s="96">
        <v>1466</v>
      </c>
      <c r="E148" s="96" t="s">
        <v>791</v>
      </c>
      <c r="F148" s="96" t="s">
        <v>801</v>
      </c>
      <c r="G148" s="98"/>
      <c r="H148" s="96" t="s">
        <v>935</v>
      </c>
      <c r="I148" s="96">
        <v>96960020014</v>
      </c>
      <c r="J148" s="99">
        <v>0.11899999999999999</v>
      </c>
      <c r="K148" s="123">
        <v>570445</v>
      </c>
      <c r="L148" s="123">
        <v>385511</v>
      </c>
      <c r="M148" s="96" t="s">
        <v>811</v>
      </c>
      <c r="N148" s="96" t="s">
        <v>99</v>
      </c>
      <c r="O148" s="96" t="s">
        <v>145</v>
      </c>
      <c r="P148" s="96" t="s">
        <v>146</v>
      </c>
      <c r="Q148" s="96"/>
      <c r="R148" s="413" t="s">
        <v>3940</v>
      </c>
      <c r="S148" s="96"/>
      <c r="T148" s="96" t="s">
        <v>936</v>
      </c>
      <c r="U148" s="96" t="s">
        <v>937</v>
      </c>
      <c r="V148" s="96" t="s">
        <v>105</v>
      </c>
      <c r="W148" s="96" t="s">
        <v>938</v>
      </c>
      <c r="X148" s="96" t="s">
        <v>70</v>
      </c>
      <c r="Y148" s="96" t="s">
        <v>71</v>
      </c>
      <c r="Z148" s="96"/>
      <c r="AA148" s="96" t="s">
        <v>73</v>
      </c>
      <c r="AB148" s="121">
        <v>0.11899999999999999</v>
      </c>
      <c r="AC148" s="121">
        <v>0</v>
      </c>
      <c r="AD148" s="121">
        <v>0</v>
      </c>
      <c r="AE148" s="121">
        <v>0.11899999999999999</v>
      </c>
      <c r="AF148" s="121">
        <v>0</v>
      </c>
      <c r="AG148" s="121">
        <v>0</v>
      </c>
      <c r="AH148" s="121">
        <v>0</v>
      </c>
      <c r="AI148" s="121">
        <v>0</v>
      </c>
      <c r="AJ148" s="122">
        <v>1.9951639999999999</v>
      </c>
      <c r="AK148" s="123" t="s">
        <v>939</v>
      </c>
      <c r="AL148" s="123" t="s">
        <v>108</v>
      </c>
      <c r="AM148" s="96"/>
      <c r="AN148" s="96" t="s">
        <v>940</v>
      </c>
      <c r="AO148" s="96" t="s">
        <v>200</v>
      </c>
      <c r="AP148" s="96"/>
      <c r="AQ148" s="96"/>
      <c r="AR148" s="96"/>
      <c r="AS148" s="96"/>
      <c r="AT148" s="96"/>
      <c r="AU148" s="96"/>
      <c r="AV148" s="96"/>
      <c r="AW148" s="100"/>
      <c r="AX148" s="96"/>
      <c r="AY148" s="96"/>
      <c r="AZ148" s="96"/>
      <c r="BA148" s="96"/>
      <c r="BB148" s="96"/>
      <c r="BC148" s="96" t="s">
        <v>129</v>
      </c>
      <c r="BD148" s="96"/>
      <c r="BE148" s="96"/>
      <c r="BF148" s="123" t="s">
        <v>781</v>
      </c>
      <c r="BG148" s="125">
        <v>577.85431240000003</v>
      </c>
      <c r="BH148" s="125">
        <v>1.705749</v>
      </c>
      <c r="BI148" s="123" t="s">
        <v>842</v>
      </c>
      <c r="BJ148" s="125">
        <v>1.864927268</v>
      </c>
      <c r="BK148" s="96"/>
      <c r="BL148" s="96"/>
      <c r="BM148" s="96"/>
      <c r="BN148" s="96" t="s">
        <v>205</v>
      </c>
      <c r="BO148" s="97" t="s">
        <v>799</v>
      </c>
    </row>
    <row r="149" spans="1:67" ht="78.75" x14ac:dyDescent="0.25">
      <c r="A149" s="96"/>
      <c r="B149" s="96"/>
      <c r="C149" s="97" t="s">
        <v>800</v>
      </c>
      <c r="D149" s="96">
        <v>1466</v>
      </c>
      <c r="E149" s="96" t="s">
        <v>791</v>
      </c>
      <c r="F149" s="96" t="s">
        <v>801</v>
      </c>
      <c r="G149" s="98"/>
      <c r="H149" s="96" t="s">
        <v>941</v>
      </c>
      <c r="I149" s="96" t="s">
        <v>941</v>
      </c>
      <c r="J149" s="99">
        <v>2.109</v>
      </c>
      <c r="K149" s="123">
        <v>567632</v>
      </c>
      <c r="L149" s="123">
        <v>382756</v>
      </c>
      <c r="M149" s="96" t="s">
        <v>811</v>
      </c>
      <c r="N149" s="96" t="s">
        <v>99</v>
      </c>
      <c r="O149" s="96" t="s">
        <v>100</v>
      </c>
      <c r="P149" s="96" t="s">
        <v>101</v>
      </c>
      <c r="Q149" s="96"/>
      <c r="R149" s="413" t="s">
        <v>3940</v>
      </c>
      <c r="S149" s="96"/>
      <c r="T149" s="96" t="s">
        <v>942</v>
      </c>
      <c r="U149" s="96" t="s">
        <v>880</v>
      </c>
      <c r="V149" s="96" t="s">
        <v>105</v>
      </c>
      <c r="W149" s="96" t="s">
        <v>943</v>
      </c>
      <c r="X149" s="96" t="s">
        <v>70</v>
      </c>
      <c r="Y149" s="96" t="s">
        <v>71</v>
      </c>
      <c r="Z149" s="96"/>
      <c r="AA149" s="96" t="s">
        <v>73</v>
      </c>
      <c r="AB149" s="121">
        <v>2.109</v>
      </c>
      <c r="AC149" s="121">
        <v>0.379</v>
      </c>
      <c r="AD149" s="121">
        <v>0</v>
      </c>
      <c r="AE149" s="121">
        <v>1.504</v>
      </c>
      <c r="AF149" s="121">
        <v>0</v>
      </c>
      <c r="AG149" s="121">
        <v>0</v>
      </c>
      <c r="AH149" s="121">
        <v>0</v>
      </c>
      <c r="AI149" s="121">
        <v>0.22600000000000001</v>
      </c>
      <c r="AJ149" s="122">
        <v>3.7261579999999999</v>
      </c>
      <c r="AK149" s="123" t="s">
        <v>820</v>
      </c>
      <c r="AL149" s="123" t="s">
        <v>108</v>
      </c>
      <c r="AM149" s="96"/>
      <c r="AN149" s="96" t="s">
        <v>128</v>
      </c>
      <c r="AO149" s="96" t="s">
        <v>200</v>
      </c>
      <c r="AP149" s="96"/>
      <c r="AQ149" s="96"/>
      <c r="AR149" s="96"/>
      <c r="AS149" s="96"/>
      <c r="AT149" s="96"/>
      <c r="AU149" s="96"/>
      <c r="AV149" s="96"/>
      <c r="AW149" s="100"/>
      <c r="AX149" s="96"/>
      <c r="AY149" s="96"/>
      <c r="AZ149" s="96"/>
      <c r="BA149" s="96"/>
      <c r="BB149" s="96"/>
      <c r="BC149" s="96" t="s">
        <v>129</v>
      </c>
      <c r="BD149" s="96"/>
      <c r="BE149" s="96"/>
      <c r="BF149" s="123" t="s">
        <v>926</v>
      </c>
      <c r="BG149" s="125">
        <v>831.50129130000005</v>
      </c>
      <c r="BH149" s="125">
        <v>0.98322100000000001</v>
      </c>
      <c r="BI149" s="123" t="s">
        <v>815</v>
      </c>
      <c r="BJ149" s="125">
        <v>2.488043598</v>
      </c>
      <c r="BK149" s="96"/>
      <c r="BL149" s="96"/>
      <c r="BM149" s="96"/>
      <c r="BN149" s="96" t="s">
        <v>944</v>
      </c>
      <c r="BO149" s="97" t="s">
        <v>799</v>
      </c>
    </row>
    <row r="150" spans="1:67" ht="126" x14ac:dyDescent="0.25">
      <c r="A150" s="96"/>
      <c r="B150" s="96"/>
      <c r="C150" s="97" t="s">
        <v>800</v>
      </c>
      <c r="D150" s="96">
        <v>1466</v>
      </c>
      <c r="E150" s="96" t="s">
        <v>791</v>
      </c>
      <c r="F150" s="96" t="s">
        <v>801</v>
      </c>
      <c r="G150" s="98"/>
      <c r="H150" s="96" t="s">
        <v>945</v>
      </c>
      <c r="I150" s="96" t="s">
        <v>945</v>
      </c>
      <c r="J150" s="99">
        <v>107.43899999999999</v>
      </c>
      <c r="K150" s="123">
        <v>569983</v>
      </c>
      <c r="L150" s="123">
        <v>384941</v>
      </c>
      <c r="M150" s="96" t="s">
        <v>811</v>
      </c>
      <c r="N150" s="96" t="s">
        <v>99</v>
      </c>
      <c r="O150" s="96" t="s">
        <v>100</v>
      </c>
      <c r="P150" s="96" t="s">
        <v>101</v>
      </c>
      <c r="Q150" s="96"/>
      <c r="R150" s="413" t="s">
        <v>3940</v>
      </c>
      <c r="S150" s="96"/>
      <c r="T150" s="96" t="s">
        <v>946</v>
      </c>
      <c r="U150" s="96" t="s">
        <v>947</v>
      </c>
      <c r="V150" s="96" t="s">
        <v>105</v>
      </c>
      <c r="W150" s="96" t="s">
        <v>948</v>
      </c>
      <c r="X150" s="96" t="s">
        <v>70</v>
      </c>
      <c r="Y150" s="96" t="s">
        <v>71</v>
      </c>
      <c r="Z150" s="96"/>
      <c r="AA150" s="96" t="s">
        <v>73</v>
      </c>
      <c r="AB150" s="121">
        <v>107.43899999999999</v>
      </c>
      <c r="AC150" s="121">
        <v>51.036999999999999</v>
      </c>
      <c r="AD150" s="121">
        <v>5.851</v>
      </c>
      <c r="AE150" s="121">
        <v>13.3</v>
      </c>
      <c r="AF150" s="121">
        <v>0</v>
      </c>
      <c r="AG150" s="121">
        <v>0</v>
      </c>
      <c r="AH150" s="121">
        <v>0</v>
      </c>
      <c r="AI150" s="121">
        <v>37.250999999999998</v>
      </c>
      <c r="AJ150" s="122">
        <v>1.6526160000000001</v>
      </c>
      <c r="AK150" s="123" t="s">
        <v>939</v>
      </c>
      <c r="AL150" s="123" t="s">
        <v>108</v>
      </c>
      <c r="AM150" s="96"/>
      <c r="AN150" s="96" t="s">
        <v>949</v>
      </c>
      <c r="AO150" s="96" t="s">
        <v>200</v>
      </c>
      <c r="AP150" s="96"/>
      <c r="AQ150" s="96"/>
      <c r="AR150" s="96"/>
      <c r="AS150" s="96"/>
      <c r="AT150" s="96"/>
      <c r="AU150" s="96"/>
      <c r="AV150" s="96"/>
      <c r="AW150" s="100"/>
      <c r="AX150" s="96"/>
      <c r="AY150" s="96"/>
      <c r="AZ150" s="96"/>
      <c r="BA150" s="96"/>
      <c r="BB150" s="96"/>
      <c r="BC150" s="96" t="s">
        <v>129</v>
      </c>
      <c r="BD150" s="96"/>
      <c r="BE150" s="96"/>
      <c r="BF150" s="123" t="s">
        <v>781</v>
      </c>
      <c r="BG150" s="125">
        <v>0</v>
      </c>
      <c r="BH150" s="125">
        <v>0.91465300000000005</v>
      </c>
      <c r="BI150" s="123" t="s">
        <v>815</v>
      </c>
      <c r="BJ150" s="125">
        <v>1.430650086</v>
      </c>
      <c r="BK150" s="96"/>
      <c r="BL150" s="96"/>
      <c r="BM150" s="96"/>
      <c r="BN150" s="97" t="s">
        <v>950</v>
      </c>
      <c r="BO150" s="97" t="s">
        <v>799</v>
      </c>
    </row>
    <row r="151" spans="1:67" ht="63" x14ac:dyDescent="0.25">
      <c r="A151" s="96"/>
      <c r="B151" s="96"/>
      <c r="C151" s="97" t="s">
        <v>800</v>
      </c>
      <c r="D151" s="96">
        <v>1466</v>
      </c>
      <c r="E151" s="96" t="s">
        <v>791</v>
      </c>
      <c r="F151" s="96" t="s">
        <v>801</v>
      </c>
      <c r="G151" s="98"/>
      <c r="H151" s="96">
        <v>96520050154</v>
      </c>
      <c r="I151" s="96">
        <v>96960020020</v>
      </c>
      <c r="J151" s="99">
        <v>1.0960000000000001</v>
      </c>
      <c r="K151" s="123">
        <v>568460</v>
      </c>
      <c r="L151" s="123">
        <v>382153</v>
      </c>
      <c r="M151" s="96" t="s">
        <v>811</v>
      </c>
      <c r="N151" s="96" t="s">
        <v>99</v>
      </c>
      <c r="O151" s="96" t="s">
        <v>100</v>
      </c>
      <c r="P151" s="96" t="s">
        <v>101</v>
      </c>
      <c r="Q151" s="96"/>
      <c r="R151" s="413" t="s">
        <v>3940</v>
      </c>
      <c r="S151" s="96"/>
      <c r="T151" s="96" t="s">
        <v>951</v>
      </c>
      <c r="U151" s="96" t="s">
        <v>952</v>
      </c>
      <c r="V151" s="96" t="s">
        <v>105</v>
      </c>
      <c r="W151" s="96" t="s">
        <v>953</v>
      </c>
      <c r="X151" s="96" t="s">
        <v>70</v>
      </c>
      <c r="Y151" s="96" t="s">
        <v>71</v>
      </c>
      <c r="Z151" s="96"/>
      <c r="AA151" s="96" t="s">
        <v>73</v>
      </c>
      <c r="AB151" s="121">
        <v>1.0960000000000001</v>
      </c>
      <c r="AC151" s="121">
        <v>0.77300000000000002</v>
      </c>
      <c r="AD151" s="121">
        <v>8.0000000000000002E-3</v>
      </c>
      <c r="AE151" s="121">
        <v>2.4E-2</v>
      </c>
      <c r="AF151" s="121">
        <v>0</v>
      </c>
      <c r="AG151" s="121">
        <v>0</v>
      </c>
      <c r="AH151" s="121">
        <v>0</v>
      </c>
      <c r="AI151" s="121">
        <v>0.29099999999999998</v>
      </c>
      <c r="AJ151" s="122">
        <v>4.1858149999999998</v>
      </c>
      <c r="AK151" s="123" t="s">
        <v>805</v>
      </c>
      <c r="AL151" s="123" t="s">
        <v>530</v>
      </c>
      <c r="AM151" s="96"/>
      <c r="AN151" s="96" t="s">
        <v>821</v>
      </c>
      <c r="AO151" s="96" t="s">
        <v>200</v>
      </c>
      <c r="AP151" s="96"/>
      <c r="AQ151" s="96"/>
      <c r="AR151" s="96"/>
      <c r="AS151" s="96"/>
      <c r="AT151" s="96"/>
      <c r="AU151" s="96"/>
      <c r="AV151" s="96"/>
      <c r="AW151" s="100"/>
      <c r="AX151" s="96"/>
      <c r="AY151" s="96"/>
      <c r="AZ151" s="96"/>
      <c r="BA151" s="96"/>
      <c r="BB151" s="96"/>
      <c r="BC151" s="96" t="s">
        <v>111</v>
      </c>
      <c r="BD151" s="96"/>
      <c r="BE151" s="96"/>
      <c r="BF151" s="123" t="s">
        <v>781</v>
      </c>
      <c r="BG151" s="125">
        <v>228.80762250000001</v>
      </c>
      <c r="BH151" s="125">
        <v>0.57084800000000002</v>
      </c>
      <c r="BI151" s="123" t="s">
        <v>815</v>
      </c>
      <c r="BJ151" s="125">
        <v>3.549702538</v>
      </c>
      <c r="BK151" s="96"/>
      <c r="BL151" s="96"/>
      <c r="BM151" s="96"/>
      <c r="BN151" s="96" t="s">
        <v>954</v>
      </c>
      <c r="BO151" s="97" t="s">
        <v>799</v>
      </c>
    </row>
    <row r="152" spans="1:67" ht="63" x14ac:dyDescent="0.25">
      <c r="A152" s="96"/>
      <c r="B152" s="96"/>
      <c r="C152" s="97" t="s">
        <v>800</v>
      </c>
      <c r="D152" s="96">
        <v>1466</v>
      </c>
      <c r="E152" s="96" t="s">
        <v>791</v>
      </c>
      <c r="F152" s="96" t="s">
        <v>801</v>
      </c>
      <c r="G152" s="98"/>
      <c r="H152" s="96" t="s">
        <v>955</v>
      </c>
      <c r="I152" s="96" t="s">
        <v>955</v>
      </c>
      <c r="J152" s="99">
        <v>0.13100000000000001</v>
      </c>
      <c r="K152" s="123">
        <v>568092</v>
      </c>
      <c r="L152" s="123">
        <v>382075</v>
      </c>
      <c r="M152" s="96" t="s">
        <v>811</v>
      </c>
      <c r="N152" s="96" t="s">
        <v>99</v>
      </c>
      <c r="O152" s="96" t="s">
        <v>100</v>
      </c>
      <c r="P152" s="96" t="s">
        <v>101</v>
      </c>
      <c r="Q152" s="96"/>
      <c r="R152" s="413" t="s">
        <v>3940</v>
      </c>
      <c r="S152" s="96"/>
      <c r="T152" s="96" t="s">
        <v>956</v>
      </c>
      <c r="U152" s="96" t="s">
        <v>937</v>
      </c>
      <c r="V152" s="96" t="s">
        <v>105</v>
      </c>
      <c r="W152" s="96" t="s">
        <v>349</v>
      </c>
      <c r="X152" s="96" t="s">
        <v>70</v>
      </c>
      <c r="Y152" s="96" t="s">
        <v>71</v>
      </c>
      <c r="Z152" s="96"/>
      <c r="AA152" s="96" t="s">
        <v>73</v>
      </c>
      <c r="AB152" s="121">
        <v>0.13100000000000001</v>
      </c>
      <c r="AC152" s="121">
        <v>0</v>
      </c>
      <c r="AD152" s="121">
        <v>0</v>
      </c>
      <c r="AE152" s="121">
        <v>0.13100000000000001</v>
      </c>
      <c r="AF152" s="121">
        <v>0</v>
      </c>
      <c r="AG152" s="121">
        <v>0</v>
      </c>
      <c r="AH152" s="121">
        <v>0</v>
      </c>
      <c r="AI152" s="121">
        <v>0</v>
      </c>
      <c r="AJ152" s="122">
        <v>3.9108849999999999</v>
      </c>
      <c r="AK152" s="123" t="s">
        <v>820</v>
      </c>
      <c r="AL152" s="123" t="s">
        <v>108</v>
      </c>
      <c r="AM152" s="96"/>
      <c r="AN152" s="96" t="s">
        <v>821</v>
      </c>
      <c r="AO152" s="96" t="s">
        <v>200</v>
      </c>
      <c r="AP152" s="96"/>
      <c r="AQ152" s="96"/>
      <c r="AR152" s="96"/>
      <c r="AS152" s="96"/>
      <c r="AT152" s="96"/>
      <c r="AU152" s="96"/>
      <c r="AV152" s="96"/>
      <c r="AW152" s="100"/>
      <c r="AX152" s="96"/>
      <c r="AY152" s="96"/>
      <c r="AZ152" s="96"/>
      <c r="BA152" s="96"/>
      <c r="BB152" s="96"/>
      <c r="BC152" s="96" t="s">
        <v>111</v>
      </c>
      <c r="BD152" s="96"/>
      <c r="BE152" s="96"/>
      <c r="BF152" s="123" t="s">
        <v>781</v>
      </c>
      <c r="BG152" s="125">
        <v>1046.636884</v>
      </c>
      <c r="BH152" s="125">
        <v>1.187853</v>
      </c>
      <c r="BI152" s="123" t="s">
        <v>815</v>
      </c>
      <c r="BJ152" s="125">
        <v>3.3287519109999999</v>
      </c>
      <c r="BK152" s="96"/>
      <c r="BL152" s="96"/>
      <c r="BM152" s="96"/>
      <c r="BN152" s="96" t="s">
        <v>205</v>
      </c>
      <c r="BO152" s="97" t="s">
        <v>799</v>
      </c>
    </row>
    <row r="153" spans="1:67" ht="63" x14ac:dyDescent="0.25">
      <c r="A153" s="96"/>
      <c r="B153" s="96"/>
      <c r="C153" s="97" t="s">
        <v>800</v>
      </c>
      <c r="D153" s="96">
        <v>1466</v>
      </c>
      <c r="E153" s="96" t="s">
        <v>791</v>
      </c>
      <c r="F153" s="96" t="s">
        <v>801</v>
      </c>
      <c r="G153" s="98"/>
      <c r="H153" s="96" t="s">
        <v>957</v>
      </c>
      <c r="I153" s="96" t="s">
        <v>957</v>
      </c>
      <c r="J153" s="99">
        <v>5.2999999999999999E-2</v>
      </c>
      <c r="K153" s="123">
        <v>570509</v>
      </c>
      <c r="L153" s="123">
        <v>382338</v>
      </c>
      <c r="M153" s="96" t="s">
        <v>811</v>
      </c>
      <c r="N153" s="96" t="s">
        <v>99</v>
      </c>
      <c r="O153" s="96" t="s">
        <v>100</v>
      </c>
      <c r="P153" s="96" t="s">
        <v>101</v>
      </c>
      <c r="Q153" s="96"/>
      <c r="R153" s="413" t="s">
        <v>3940</v>
      </c>
      <c r="S153" s="96"/>
      <c r="T153" s="96" t="s">
        <v>958</v>
      </c>
      <c r="U153" s="96" t="s">
        <v>937</v>
      </c>
      <c r="V153" s="96" t="s">
        <v>959</v>
      </c>
      <c r="W153" s="96" t="s">
        <v>934</v>
      </c>
      <c r="X153" s="96" t="s">
        <v>70</v>
      </c>
      <c r="Y153" s="96" t="s">
        <v>71</v>
      </c>
      <c r="Z153" s="96"/>
      <c r="AA153" s="96" t="s">
        <v>73</v>
      </c>
      <c r="AB153" s="121">
        <v>5.2999999999999999E-2</v>
      </c>
      <c r="AC153" s="121">
        <v>0</v>
      </c>
      <c r="AD153" s="121">
        <v>0</v>
      </c>
      <c r="AE153" s="121">
        <v>2.5000000000000001E-2</v>
      </c>
      <c r="AF153" s="121">
        <v>0</v>
      </c>
      <c r="AG153" s="121">
        <v>0</v>
      </c>
      <c r="AH153" s="121">
        <v>0</v>
      </c>
      <c r="AI153" s="121">
        <v>2.8000000000000001E-2</v>
      </c>
      <c r="AJ153" s="122">
        <v>3.1107689999999999</v>
      </c>
      <c r="AK153" s="123" t="s">
        <v>805</v>
      </c>
      <c r="AL153" s="123" t="s">
        <v>530</v>
      </c>
      <c r="AM153" s="96"/>
      <c r="AN153" s="96" t="s">
        <v>960</v>
      </c>
      <c r="AO153" s="96" t="s">
        <v>200</v>
      </c>
      <c r="AP153" s="96"/>
      <c r="AQ153" s="96"/>
      <c r="AR153" s="96"/>
      <c r="AS153" s="96"/>
      <c r="AT153" s="96"/>
      <c r="AU153" s="96"/>
      <c r="AV153" s="96"/>
      <c r="AW153" s="100"/>
      <c r="AX153" s="96"/>
      <c r="AY153" s="96"/>
      <c r="AZ153" s="96"/>
      <c r="BA153" s="96"/>
      <c r="BB153" s="96"/>
      <c r="BC153" s="96" t="s">
        <v>129</v>
      </c>
      <c r="BD153" s="96"/>
      <c r="BE153" s="96"/>
      <c r="BF153" s="123" t="s">
        <v>781</v>
      </c>
      <c r="BG153" s="125">
        <v>713.21691169999997</v>
      </c>
      <c r="BH153" s="125">
        <v>0.52620999999999996</v>
      </c>
      <c r="BI153" s="123" t="s">
        <v>815</v>
      </c>
      <c r="BJ153" s="125">
        <v>2.7589046609999999</v>
      </c>
      <c r="BK153" s="96"/>
      <c r="BL153" s="96"/>
      <c r="BM153" s="96"/>
      <c r="BN153" s="96" t="s">
        <v>205</v>
      </c>
      <c r="BO153" s="97" t="s">
        <v>799</v>
      </c>
    </row>
    <row r="154" spans="1:67" ht="63" x14ac:dyDescent="0.25">
      <c r="A154" s="96"/>
      <c r="B154" s="96"/>
      <c r="C154" s="97" t="s">
        <v>800</v>
      </c>
      <c r="D154" s="96">
        <v>1466</v>
      </c>
      <c r="E154" s="96" t="s">
        <v>791</v>
      </c>
      <c r="F154" s="96" t="s">
        <v>801</v>
      </c>
      <c r="G154" s="98"/>
      <c r="H154" s="96" t="s">
        <v>961</v>
      </c>
      <c r="I154" s="96" t="s">
        <v>961</v>
      </c>
      <c r="J154" s="99">
        <v>1.0999999999999999E-2</v>
      </c>
      <c r="K154" s="123">
        <v>567665</v>
      </c>
      <c r="L154" s="123">
        <v>382439</v>
      </c>
      <c r="M154" s="96" t="s">
        <v>811</v>
      </c>
      <c r="N154" s="96" t="s">
        <v>99</v>
      </c>
      <c r="O154" s="96" t="s">
        <v>100</v>
      </c>
      <c r="P154" s="96" t="s">
        <v>101</v>
      </c>
      <c r="Q154" s="96"/>
      <c r="R154" s="413" t="s">
        <v>3940</v>
      </c>
      <c r="S154" s="96"/>
      <c r="T154" s="96" t="s">
        <v>962</v>
      </c>
      <c r="U154" s="96" t="s">
        <v>937</v>
      </c>
      <c r="V154" s="96" t="s">
        <v>105</v>
      </c>
      <c r="W154" s="96" t="s">
        <v>165</v>
      </c>
      <c r="X154" s="96" t="s">
        <v>70</v>
      </c>
      <c r="Y154" s="96" t="s">
        <v>71</v>
      </c>
      <c r="Z154" s="96"/>
      <c r="AA154" s="96" t="s">
        <v>73</v>
      </c>
      <c r="AB154" s="121">
        <v>1.0999999999999999E-2</v>
      </c>
      <c r="AC154" s="121">
        <v>0</v>
      </c>
      <c r="AD154" s="121">
        <v>0</v>
      </c>
      <c r="AE154" s="121">
        <v>1.0999999999999999E-2</v>
      </c>
      <c r="AF154" s="121">
        <v>0</v>
      </c>
      <c r="AG154" s="121">
        <v>0</v>
      </c>
      <c r="AH154" s="121">
        <v>0</v>
      </c>
      <c r="AI154" s="121">
        <v>0</v>
      </c>
      <c r="AJ154" s="122">
        <v>3.6975989999999999</v>
      </c>
      <c r="AK154" s="123" t="s">
        <v>820</v>
      </c>
      <c r="AL154" s="123" t="s">
        <v>108</v>
      </c>
      <c r="AM154" s="96"/>
      <c r="AN154" s="96" t="s">
        <v>963</v>
      </c>
      <c r="AO154" s="96" t="s">
        <v>200</v>
      </c>
      <c r="AP154" s="96"/>
      <c r="AQ154" s="96"/>
      <c r="AR154" s="96"/>
      <c r="AS154" s="96"/>
      <c r="AT154" s="96"/>
      <c r="AU154" s="96"/>
      <c r="AV154" s="96"/>
      <c r="AW154" s="100"/>
      <c r="AX154" s="96"/>
      <c r="AY154" s="96"/>
      <c r="AZ154" s="96"/>
      <c r="BA154" s="96"/>
      <c r="BB154" s="96"/>
      <c r="BC154" s="96" t="s">
        <v>129</v>
      </c>
      <c r="BD154" s="96"/>
      <c r="BE154" s="96"/>
      <c r="BF154" s="123" t="s">
        <v>926</v>
      </c>
      <c r="BG154" s="125">
        <v>1153.514647</v>
      </c>
      <c r="BH154" s="125">
        <v>1.2536910000000001</v>
      </c>
      <c r="BI154" s="123" t="s">
        <v>815</v>
      </c>
      <c r="BJ154" s="125">
        <v>2.8594609420000001</v>
      </c>
      <c r="BK154" s="96"/>
      <c r="BL154" s="96"/>
      <c r="BM154" s="96"/>
      <c r="BN154" s="96" t="s">
        <v>205</v>
      </c>
      <c r="BO154" s="97" t="s">
        <v>799</v>
      </c>
    </row>
    <row r="155" spans="1:67" ht="63" x14ac:dyDescent="0.25">
      <c r="A155" s="96"/>
      <c r="B155" s="96"/>
      <c r="C155" s="97" t="s">
        <v>800</v>
      </c>
      <c r="D155" s="96">
        <v>1466</v>
      </c>
      <c r="E155" s="96" t="s">
        <v>791</v>
      </c>
      <c r="F155" s="96" t="s">
        <v>801</v>
      </c>
      <c r="G155" s="98"/>
      <c r="H155" s="96" t="s">
        <v>964</v>
      </c>
      <c r="I155" s="96">
        <v>96960020028</v>
      </c>
      <c r="J155" s="99">
        <v>1.2609999999999999</v>
      </c>
      <c r="K155" s="123">
        <v>568050</v>
      </c>
      <c r="L155" s="123">
        <v>380747</v>
      </c>
      <c r="M155" s="96" t="s">
        <v>811</v>
      </c>
      <c r="N155" s="96" t="s">
        <v>99</v>
      </c>
      <c r="O155" s="96" t="s">
        <v>145</v>
      </c>
      <c r="P155" s="96" t="s">
        <v>146</v>
      </c>
      <c r="Q155" s="96"/>
      <c r="R155" s="413" t="s">
        <v>3940</v>
      </c>
      <c r="S155" s="96"/>
      <c r="T155" s="96" t="s">
        <v>965</v>
      </c>
      <c r="U155" s="96" t="s">
        <v>966</v>
      </c>
      <c r="V155" s="96" t="s">
        <v>105</v>
      </c>
      <c r="W155" s="96" t="s">
        <v>967</v>
      </c>
      <c r="X155" s="96" t="s">
        <v>70</v>
      </c>
      <c r="Y155" s="96" t="s">
        <v>71</v>
      </c>
      <c r="Z155" s="96"/>
      <c r="AA155" s="96" t="s">
        <v>73</v>
      </c>
      <c r="AB155" s="121">
        <v>1.2609999999999999</v>
      </c>
      <c r="AC155" s="121">
        <v>0</v>
      </c>
      <c r="AD155" s="121">
        <v>0</v>
      </c>
      <c r="AE155" s="121">
        <v>1.1930000000000001</v>
      </c>
      <c r="AF155" s="121">
        <v>0</v>
      </c>
      <c r="AG155" s="121">
        <v>0</v>
      </c>
      <c r="AH155" s="121">
        <v>0</v>
      </c>
      <c r="AI155" s="121">
        <v>6.8000000000000005E-2</v>
      </c>
      <c r="AJ155" s="122">
        <v>3.5942240000000001</v>
      </c>
      <c r="AK155" s="123" t="s">
        <v>820</v>
      </c>
      <c r="AL155" s="123" t="s">
        <v>108</v>
      </c>
      <c r="AM155" s="96"/>
      <c r="AN155" s="96" t="s">
        <v>787</v>
      </c>
      <c r="AO155" s="96" t="s">
        <v>200</v>
      </c>
      <c r="AP155" s="96"/>
      <c r="AQ155" s="96"/>
      <c r="AR155" s="96"/>
      <c r="AS155" s="96"/>
      <c r="AT155" s="96"/>
      <c r="AU155" s="96"/>
      <c r="AV155" s="96"/>
      <c r="AW155" s="100"/>
      <c r="AX155" s="96"/>
      <c r="AY155" s="96"/>
      <c r="AZ155" s="96"/>
      <c r="BA155" s="96"/>
      <c r="BB155" s="96"/>
      <c r="BC155" s="96" t="s">
        <v>129</v>
      </c>
      <c r="BD155" s="96"/>
      <c r="BE155" s="96"/>
      <c r="BF155" s="123" t="s">
        <v>781</v>
      </c>
      <c r="BG155" s="125">
        <v>1445.9467119999999</v>
      </c>
      <c r="BH155" s="125">
        <v>1.138717</v>
      </c>
      <c r="BI155" s="123" t="s">
        <v>807</v>
      </c>
      <c r="BJ155" s="125">
        <v>4.2631930990000004</v>
      </c>
      <c r="BK155" s="96"/>
      <c r="BL155" s="96"/>
      <c r="BM155" s="96"/>
      <c r="BN155" s="96" t="s">
        <v>931</v>
      </c>
      <c r="BO155" s="97" t="s">
        <v>799</v>
      </c>
    </row>
    <row r="156" spans="1:67" ht="78.75" x14ac:dyDescent="0.25">
      <c r="A156" s="96"/>
      <c r="B156" s="96"/>
      <c r="C156" s="97" t="s">
        <v>800</v>
      </c>
      <c r="D156" s="96">
        <v>1466</v>
      </c>
      <c r="E156" s="96" t="s">
        <v>791</v>
      </c>
      <c r="F156" s="96" t="s">
        <v>801</v>
      </c>
      <c r="G156" s="98"/>
      <c r="H156" s="96" t="s">
        <v>945</v>
      </c>
      <c r="I156" s="96" t="s">
        <v>968</v>
      </c>
      <c r="J156" s="99">
        <v>7.24</v>
      </c>
      <c r="K156" s="123">
        <v>569291</v>
      </c>
      <c r="L156" s="123">
        <v>383068</v>
      </c>
      <c r="M156" s="96" t="s">
        <v>811</v>
      </c>
      <c r="N156" s="96" t="s">
        <v>99</v>
      </c>
      <c r="O156" s="96" t="s">
        <v>100</v>
      </c>
      <c r="P156" s="96" t="s">
        <v>101</v>
      </c>
      <c r="Q156" s="96"/>
      <c r="R156" s="413" t="s">
        <v>3940</v>
      </c>
      <c r="S156" s="96"/>
      <c r="T156" s="96" t="s">
        <v>969</v>
      </c>
      <c r="U156" s="96" t="s">
        <v>970</v>
      </c>
      <c r="V156" s="96" t="s">
        <v>105</v>
      </c>
      <c r="W156" s="96" t="s">
        <v>971</v>
      </c>
      <c r="X156" s="96" t="s">
        <v>70</v>
      </c>
      <c r="Y156" s="96" t="s">
        <v>71</v>
      </c>
      <c r="Z156" s="96"/>
      <c r="AA156" s="96" t="s">
        <v>73</v>
      </c>
      <c r="AB156" s="121">
        <v>7.24</v>
      </c>
      <c r="AC156" s="121">
        <v>4.8440000000000003</v>
      </c>
      <c r="AD156" s="121">
        <v>0.27500000000000002</v>
      </c>
      <c r="AE156" s="121">
        <v>0.32500000000000001</v>
      </c>
      <c r="AF156" s="121">
        <v>0</v>
      </c>
      <c r="AG156" s="121">
        <v>0</v>
      </c>
      <c r="AH156" s="121">
        <v>0</v>
      </c>
      <c r="AI156" s="121">
        <v>1.796</v>
      </c>
      <c r="AJ156" s="122">
        <v>3.9464090000000001</v>
      </c>
      <c r="AK156" s="123" t="s">
        <v>939</v>
      </c>
      <c r="AL156" s="123" t="s">
        <v>108</v>
      </c>
      <c r="AM156" s="96"/>
      <c r="AN156" s="96" t="s">
        <v>972</v>
      </c>
      <c r="AO156" s="96" t="s">
        <v>200</v>
      </c>
      <c r="AP156" s="96"/>
      <c r="AQ156" s="96"/>
      <c r="AR156" s="96"/>
      <c r="AS156" s="96"/>
      <c r="AT156" s="96"/>
      <c r="AU156" s="96"/>
      <c r="AV156" s="96"/>
      <c r="AW156" s="100"/>
      <c r="AX156" s="96"/>
      <c r="AY156" s="96"/>
      <c r="AZ156" s="96"/>
      <c r="BA156" s="96"/>
      <c r="BB156" s="96"/>
      <c r="BC156" s="96" t="s">
        <v>111</v>
      </c>
      <c r="BD156" s="96"/>
      <c r="BE156" s="96"/>
      <c r="BF156" s="123" t="s">
        <v>781</v>
      </c>
      <c r="BG156" s="125">
        <v>132.80569879999999</v>
      </c>
      <c r="BH156" s="125">
        <v>0.21135899999999999</v>
      </c>
      <c r="BI156" s="123" t="s">
        <v>815</v>
      </c>
      <c r="BJ156" s="125">
        <v>3.2824909199999999</v>
      </c>
      <c r="BK156" s="96"/>
      <c r="BL156" s="96"/>
      <c r="BM156" s="96"/>
      <c r="BN156" s="96" t="s">
        <v>898</v>
      </c>
      <c r="BO156" s="97" t="s">
        <v>799</v>
      </c>
    </row>
    <row r="157" spans="1:67" ht="63" x14ac:dyDescent="0.25">
      <c r="A157" s="96"/>
      <c r="B157" s="96"/>
      <c r="C157" s="97" t="s">
        <v>800</v>
      </c>
      <c r="D157" s="96">
        <v>1466</v>
      </c>
      <c r="E157" s="96" t="s">
        <v>791</v>
      </c>
      <c r="F157" s="96" t="s">
        <v>801</v>
      </c>
      <c r="G157" s="98"/>
      <c r="H157" s="96">
        <v>96960010023</v>
      </c>
      <c r="I157" s="96">
        <v>96960020034</v>
      </c>
      <c r="J157" s="99">
        <v>0.33900000000000002</v>
      </c>
      <c r="K157" s="123">
        <v>568222</v>
      </c>
      <c r="L157" s="123">
        <v>380988</v>
      </c>
      <c r="M157" s="96" t="s">
        <v>811</v>
      </c>
      <c r="N157" s="96" t="s">
        <v>99</v>
      </c>
      <c r="O157" s="96" t="s">
        <v>100</v>
      </c>
      <c r="P157" s="96" t="s">
        <v>101</v>
      </c>
      <c r="Q157" s="96"/>
      <c r="R157" s="413" t="s">
        <v>3940</v>
      </c>
      <c r="S157" s="96"/>
      <c r="T157" s="96" t="s">
        <v>973</v>
      </c>
      <c r="U157" s="96" t="s">
        <v>348</v>
      </c>
      <c r="V157" s="96" t="s">
        <v>105</v>
      </c>
      <c r="W157" s="96" t="s">
        <v>974</v>
      </c>
      <c r="X157" s="96" t="s">
        <v>168</v>
      </c>
      <c r="Y157" s="96" t="s">
        <v>86</v>
      </c>
      <c r="Z157" s="96"/>
      <c r="AA157" s="96" t="s">
        <v>187</v>
      </c>
      <c r="AB157" s="121">
        <v>0.33900000000000002</v>
      </c>
      <c r="AC157" s="121">
        <v>0</v>
      </c>
      <c r="AD157" s="121">
        <v>0</v>
      </c>
      <c r="AE157" s="121">
        <v>0.33300000000000002</v>
      </c>
      <c r="AF157" s="121">
        <v>0</v>
      </c>
      <c r="AG157" s="121">
        <v>0</v>
      </c>
      <c r="AH157" s="121">
        <v>0</v>
      </c>
      <c r="AI157" s="121">
        <v>6.0000000000000001E-3</v>
      </c>
      <c r="AJ157" s="122">
        <v>3.593731</v>
      </c>
      <c r="AK157" s="123" t="s">
        <v>820</v>
      </c>
      <c r="AL157" s="123" t="s">
        <v>108</v>
      </c>
      <c r="AM157" s="96"/>
      <c r="AN157" s="96" t="s">
        <v>821</v>
      </c>
      <c r="AO157" s="96"/>
      <c r="AP157" s="96"/>
      <c r="AQ157" s="96"/>
      <c r="AR157" s="96"/>
      <c r="AS157" s="96"/>
      <c r="AT157" s="96"/>
      <c r="AU157" s="96"/>
      <c r="AV157" s="96"/>
      <c r="AW157" s="100"/>
      <c r="AX157" s="96"/>
      <c r="AY157" s="96"/>
      <c r="AZ157" s="96"/>
      <c r="BA157" s="96"/>
      <c r="BB157" s="96"/>
      <c r="BC157" s="96" t="s">
        <v>129</v>
      </c>
      <c r="BD157" s="96"/>
      <c r="BE157" s="96"/>
      <c r="BF157" s="123" t="s">
        <v>781</v>
      </c>
      <c r="BG157" s="125">
        <v>1099.76278</v>
      </c>
      <c r="BH157" s="125">
        <v>1.2640309999999999</v>
      </c>
      <c r="BI157" s="123" t="s">
        <v>807</v>
      </c>
      <c r="BJ157" s="125">
        <v>4.1007930090000002</v>
      </c>
      <c r="BK157" s="96"/>
      <c r="BL157" s="96"/>
      <c r="BM157" s="96"/>
      <c r="BN157" s="96" t="s">
        <v>205</v>
      </c>
      <c r="BO157" s="97" t="s">
        <v>799</v>
      </c>
    </row>
    <row r="158" spans="1:67" ht="236.25" x14ac:dyDescent="0.25">
      <c r="A158" s="96"/>
      <c r="B158" s="96"/>
      <c r="C158" s="97" t="s">
        <v>800</v>
      </c>
      <c r="D158" s="96">
        <v>1466</v>
      </c>
      <c r="E158" s="96" t="s">
        <v>791</v>
      </c>
      <c r="F158" s="96" t="s">
        <v>801</v>
      </c>
      <c r="G158" s="98"/>
      <c r="H158" s="96" t="s">
        <v>945</v>
      </c>
      <c r="I158" s="96" t="s">
        <v>975</v>
      </c>
      <c r="J158" s="99">
        <v>60.319000000000003</v>
      </c>
      <c r="K158" s="123">
        <v>570546</v>
      </c>
      <c r="L158" s="123">
        <v>382742</v>
      </c>
      <c r="M158" s="96" t="s">
        <v>811</v>
      </c>
      <c r="N158" s="96" t="s">
        <v>99</v>
      </c>
      <c r="O158" s="96" t="s">
        <v>100</v>
      </c>
      <c r="P158" s="96" t="s">
        <v>101</v>
      </c>
      <c r="Q158" s="96"/>
      <c r="R158" s="413" t="s">
        <v>3940</v>
      </c>
      <c r="S158" s="96"/>
      <c r="T158" s="96" t="s">
        <v>976</v>
      </c>
      <c r="U158" s="96" t="s">
        <v>977</v>
      </c>
      <c r="V158" s="96" t="s">
        <v>978</v>
      </c>
      <c r="W158" s="96" t="s">
        <v>979</v>
      </c>
      <c r="X158" s="96" t="s">
        <v>168</v>
      </c>
      <c r="Y158" s="96" t="s">
        <v>86</v>
      </c>
      <c r="Z158" s="96"/>
      <c r="AA158" s="96" t="s">
        <v>187</v>
      </c>
      <c r="AB158" s="121">
        <v>60.319000000000003</v>
      </c>
      <c r="AC158" s="121">
        <v>12.576000000000001</v>
      </c>
      <c r="AD158" s="121">
        <v>1.3520000000000001</v>
      </c>
      <c r="AE158" s="121">
        <v>36.012</v>
      </c>
      <c r="AF158" s="121">
        <v>0</v>
      </c>
      <c r="AG158" s="121">
        <v>0</v>
      </c>
      <c r="AH158" s="121">
        <v>0</v>
      </c>
      <c r="AI158" s="121">
        <v>10.379</v>
      </c>
      <c r="AJ158" s="122">
        <v>2.8470430000000002</v>
      </c>
      <c r="AK158" s="123" t="s">
        <v>805</v>
      </c>
      <c r="AL158" s="123" t="s">
        <v>530</v>
      </c>
      <c r="AM158" s="96"/>
      <c r="AN158" s="96" t="s">
        <v>980</v>
      </c>
      <c r="AO158" s="96"/>
      <c r="AP158" s="96"/>
      <c r="AQ158" s="96"/>
      <c r="AR158" s="96"/>
      <c r="AS158" s="96"/>
      <c r="AT158" s="96"/>
      <c r="AU158" s="96"/>
      <c r="AV158" s="96"/>
      <c r="AW158" s="100"/>
      <c r="AX158" s="96"/>
      <c r="AY158" s="96"/>
      <c r="AZ158" s="96"/>
      <c r="BA158" s="96"/>
      <c r="BB158" s="96"/>
      <c r="BC158" s="96" t="s">
        <v>129</v>
      </c>
      <c r="BD158" s="96"/>
      <c r="BE158" s="96"/>
      <c r="BF158" s="123" t="s">
        <v>781</v>
      </c>
      <c r="BG158" s="125">
        <v>286.66614449999997</v>
      </c>
      <c r="BH158" s="125">
        <v>0.52951800000000004</v>
      </c>
      <c r="BI158" s="123" t="s">
        <v>815</v>
      </c>
      <c r="BJ158" s="125">
        <v>1.986924049</v>
      </c>
      <c r="BK158" s="96"/>
      <c r="BL158" s="96"/>
      <c r="BM158" s="96"/>
      <c r="BN158" s="97" t="s">
        <v>981</v>
      </c>
      <c r="BO158" s="97" t="s">
        <v>799</v>
      </c>
    </row>
    <row r="159" spans="1:67" ht="110.25" x14ac:dyDescent="0.25">
      <c r="A159" s="96"/>
      <c r="B159" s="96"/>
      <c r="C159" s="97" t="s">
        <v>800</v>
      </c>
      <c r="D159" s="96">
        <v>1466</v>
      </c>
      <c r="E159" s="96" t="s">
        <v>791</v>
      </c>
      <c r="F159" s="96" t="s">
        <v>801</v>
      </c>
      <c r="G159" s="98"/>
      <c r="H159" s="96" t="s">
        <v>871</v>
      </c>
      <c r="I159" s="96" t="s">
        <v>871</v>
      </c>
      <c r="J159" s="99">
        <v>11.577999999999999</v>
      </c>
      <c r="K159" s="123">
        <v>569492</v>
      </c>
      <c r="L159" s="123">
        <v>381813</v>
      </c>
      <c r="M159" s="96" t="s">
        <v>811</v>
      </c>
      <c r="N159" s="96" t="s">
        <v>99</v>
      </c>
      <c r="O159" s="96" t="s">
        <v>100</v>
      </c>
      <c r="P159" s="96" t="s">
        <v>101</v>
      </c>
      <c r="Q159" s="96"/>
      <c r="R159" s="413" t="s">
        <v>3940</v>
      </c>
      <c r="S159" s="96"/>
      <c r="T159" s="96" t="s">
        <v>982</v>
      </c>
      <c r="U159" s="96" t="s">
        <v>983</v>
      </c>
      <c r="V159" s="96" t="s">
        <v>105</v>
      </c>
      <c r="W159" s="96" t="s">
        <v>984</v>
      </c>
      <c r="X159" s="96" t="s">
        <v>168</v>
      </c>
      <c r="Y159" s="96" t="s">
        <v>86</v>
      </c>
      <c r="Z159" s="96"/>
      <c r="AA159" s="96" t="s">
        <v>187</v>
      </c>
      <c r="AB159" s="121">
        <v>11.577999999999999</v>
      </c>
      <c r="AC159" s="121">
        <v>5.0609999999999999</v>
      </c>
      <c r="AD159" s="121">
        <v>0.34300000000000003</v>
      </c>
      <c r="AE159" s="121">
        <v>1.3460000000000001</v>
      </c>
      <c r="AF159" s="121">
        <v>0</v>
      </c>
      <c r="AG159" s="121">
        <v>0</v>
      </c>
      <c r="AH159" s="121">
        <v>0</v>
      </c>
      <c r="AI159" s="121">
        <v>4.8280000000000003</v>
      </c>
      <c r="AJ159" s="122">
        <v>3.35337</v>
      </c>
      <c r="AK159" s="123" t="s">
        <v>805</v>
      </c>
      <c r="AL159" s="123" t="s">
        <v>530</v>
      </c>
      <c r="AM159" s="96"/>
      <c r="AN159" s="96" t="s">
        <v>985</v>
      </c>
      <c r="AO159" s="96"/>
      <c r="AP159" s="96"/>
      <c r="AQ159" s="96"/>
      <c r="AR159" s="96"/>
      <c r="AS159" s="96"/>
      <c r="AT159" s="96"/>
      <c r="AU159" s="96"/>
      <c r="AV159" s="96"/>
      <c r="AW159" s="100"/>
      <c r="AX159" s="96"/>
      <c r="AY159" s="96"/>
      <c r="AZ159" s="96"/>
      <c r="BA159" s="96"/>
      <c r="BB159" s="96"/>
      <c r="BC159" s="96" t="s">
        <v>129</v>
      </c>
      <c r="BD159" s="96"/>
      <c r="BE159" s="96"/>
      <c r="BF159" s="123" t="s">
        <v>781</v>
      </c>
      <c r="BG159" s="125">
        <v>0</v>
      </c>
      <c r="BH159" s="125">
        <v>0.22456599999999999</v>
      </c>
      <c r="BI159" s="123" t="s">
        <v>815</v>
      </c>
      <c r="BJ159" s="125">
        <v>3.0707967350000001</v>
      </c>
      <c r="BK159" s="96"/>
      <c r="BL159" s="96"/>
      <c r="BM159" s="96"/>
      <c r="BN159" s="96" t="s">
        <v>986</v>
      </c>
      <c r="BO159" s="97" t="s">
        <v>799</v>
      </c>
    </row>
    <row r="160" spans="1:67" ht="94.5" x14ac:dyDescent="0.25">
      <c r="A160" s="96"/>
      <c r="B160" s="96"/>
      <c r="C160" s="97" t="s">
        <v>800</v>
      </c>
      <c r="D160" s="96">
        <v>1466</v>
      </c>
      <c r="E160" s="96" t="s">
        <v>791</v>
      </c>
      <c r="F160" s="96" t="s">
        <v>801</v>
      </c>
      <c r="G160" s="98"/>
      <c r="H160" s="96" t="s">
        <v>945</v>
      </c>
      <c r="I160" s="96" t="s">
        <v>987</v>
      </c>
      <c r="J160" s="99">
        <v>0.73499999999999999</v>
      </c>
      <c r="K160" s="123">
        <v>570111</v>
      </c>
      <c r="L160" s="123">
        <v>382759</v>
      </c>
      <c r="M160" s="96" t="s">
        <v>811</v>
      </c>
      <c r="N160" s="96" t="s">
        <v>99</v>
      </c>
      <c r="O160" s="96" t="s">
        <v>100</v>
      </c>
      <c r="P160" s="96" t="s">
        <v>101</v>
      </c>
      <c r="Q160" s="96"/>
      <c r="R160" s="413" t="s">
        <v>3940</v>
      </c>
      <c r="S160" s="96"/>
      <c r="T160" s="96" t="s">
        <v>988</v>
      </c>
      <c r="U160" s="96" t="s">
        <v>989</v>
      </c>
      <c r="V160" s="96" t="s">
        <v>105</v>
      </c>
      <c r="W160" s="96" t="s">
        <v>990</v>
      </c>
      <c r="X160" s="96" t="s">
        <v>168</v>
      </c>
      <c r="Y160" s="96" t="s">
        <v>86</v>
      </c>
      <c r="Z160" s="96"/>
      <c r="AA160" s="96" t="s">
        <v>187</v>
      </c>
      <c r="AB160" s="121">
        <v>0.73499999999999999</v>
      </c>
      <c r="AC160" s="121">
        <v>0.371</v>
      </c>
      <c r="AD160" s="121">
        <v>0</v>
      </c>
      <c r="AE160" s="121">
        <v>0.33100000000000002</v>
      </c>
      <c r="AF160" s="121">
        <v>0</v>
      </c>
      <c r="AG160" s="121">
        <v>0</v>
      </c>
      <c r="AH160" s="121">
        <v>0</v>
      </c>
      <c r="AI160" s="121">
        <v>3.3000000000000002E-2</v>
      </c>
      <c r="AJ160" s="122">
        <v>3.6444459999999999</v>
      </c>
      <c r="AK160" s="123" t="s">
        <v>805</v>
      </c>
      <c r="AL160" s="123" t="s">
        <v>530</v>
      </c>
      <c r="AM160" s="96"/>
      <c r="AN160" s="96" t="s">
        <v>991</v>
      </c>
      <c r="AO160" s="96"/>
      <c r="AP160" s="96"/>
      <c r="AQ160" s="96"/>
      <c r="AR160" s="96"/>
      <c r="AS160" s="96"/>
      <c r="AT160" s="96"/>
      <c r="AU160" s="96"/>
      <c r="AV160" s="96"/>
      <c r="AW160" s="100"/>
      <c r="AX160" s="96"/>
      <c r="AY160" s="96"/>
      <c r="AZ160" s="96"/>
      <c r="BA160" s="96"/>
      <c r="BB160" s="96"/>
      <c r="BC160" s="96" t="s">
        <v>111</v>
      </c>
      <c r="BD160" s="96"/>
      <c r="BE160" s="96"/>
      <c r="BF160" s="123" t="s">
        <v>781</v>
      </c>
      <c r="BG160" s="125">
        <v>389.60414630000002</v>
      </c>
      <c r="BH160" s="125">
        <v>0.58592100000000003</v>
      </c>
      <c r="BI160" s="123" t="s">
        <v>815</v>
      </c>
      <c r="BJ160" s="125">
        <v>3.0040808280000002</v>
      </c>
      <c r="BK160" s="96"/>
      <c r="BL160" s="96"/>
      <c r="BM160" s="96"/>
      <c r="BN160" s="96" t="s">
        <v>992</v>
      </c>
      <c r="BO160" s="97" t="s">
        <v>799</v>
      </c>
    </row>
    <row r="161" spans="1:67" ht="94.5" x14ac:dyDescent="0.25">
      <c r="A161" s="96"/>
      <c r="B161" s="96"/>
      <c r="C161" s="97" t="s">
        <v>800</v>
      </c>
      <c r="D161" s="96">
        <v>1466</v>
      </c>
      <c r="E161" s="96" t="s">
        <v>791</v>
      </c>
      <c r="F161" s="96" t="s">
        <v>801</v>
      </c>
      <c r="G161" s="98"/>
      <c r="H161" s="96" t="s">
        <v>993</v>
      </c>
      <c r="I161" s="96" t="s">
        <v>993</v>
      </c>
      <c r="J161" s="99">
        <v>28.986999999999998</v>
      </c>
      <c r="K161" s="123">
        <v>568382</v>
      </c>
      <c r="L161" s="123">
        <v>380746</v>
      </c>
      <c r="M161" s="96" t="s">
        <v>811</v>
      </c>
      <c r="N161" s="96" t="s">
        <v>99</v>
      </c>
      <c r="O161" s="96" t="s">
        <v>100</v>
      </c>
      <c r="P161" s="96" t="s">
        <v>101</v>
      </c>
      <c r="Q161" s="96"/>
      <c r="R161" s="413" t="s">
        <v>3940</v>
      </c>
      <c r="S161" s="96"/>
      <c r="T161" s="96" t="s">
        <v>994</v>
      </c>
      <c r="U161" s="96" t="s">
        <v>970</v>
      </c>
      <c r="V161" s="96" t="s">
        <v>105</v>
      </c>
      <c r="W161" s="96" t="s">
        <v>995</v>
      </c>
      <c r="X161" s="96" t="s">
        <v>168</v>
      </c>
      <c r="Y161" s="96" t="s">
        <v>86</v>
      </c>
      <c r="Z161" s="96"/>
      <c r="AA161" s="96" t="s">
        <v>187</v>
      </c>
      <c r="AB161" s="121">
        <v>28.986999999999998</v>
      </c>
      <c r="AC161" s="121">
        <v>11.920999999999999</v>
      </c>
      <c r="AD161" s="121">
        <v>4.673</v>
      </c>
      <c r="AE161" s="121">
        <v>10.363</v>
      </c>
      <c r="AF161" s="121">
        <v>0</v>
      </c>
      <c r="AG161" s="121">
        <v>2.0299999999999998</v>
      </c>
      <c r="AH161" s="121">
        <v>0</v>
      </c>
      <c r="AI161" s="121">
        <v>0</v>
      </c>
      <c r="AJ161" s="122">
        <v>3.616463</v>
      </c>
      <c r="AK161" s="123" t="s">
        <v>820</v>
      </c>
      <c r="AL161" s="123" t="s">
        <v>108</v>
      </c>
      <c r="AM161" s="96"/>
      <c r="AN161" s="96" t="s">
        <v>996</v>
      </c>
      <c r="AO161" s="96"/>
      <c r="AP161" s="96"/>
      <c r="AQ161" s="96"/>
      <c r="AR161" s="96"/>
      <c r="AS161" s="96"/>
      <c r="AT161" s="96"/>
      <c r="AU161" s="96" t="s">
        <v>997</v>
      </c>
      <c r="AV161" s="96"/>
      <c r="AW161" s="100"/>
      <c r="AX161" s="96"/>
      <c r="AY161" s="96"/>
      <c r="AZ161" s="96"/>
      <c r="BA161" s="96"/>
      <c r="BB161" s="96"/>
      <c r="BC161" s="96" t="s">
        <v>129</v>
      </c>
      <c r="BD161" s="96"/>
      <c r="BE161" s="96"/>
      <c r="BF161" s="123" t="s">
        <v>781</v>
      </c>
      <c r="BG161" s="125">
        <v>871.41192490000003</v>
      </c>
      <c r="BH161" s="125">
        <v>1.1706529999999999</v>
      </c>
      <c r="BI161" s="123" t="s">
        <v>807</v>
      </c>
      <c r="BJ161" s="125">
        <v>3.7324589920000002</v>
      </c>
      <c r="BK161" s="96"/>
      <c r="BL161" s="96"/>
      <c r="BM161" s="96"/>
      <c r="BN161" s="96" t="s">
        <v>998</v>
      </c>
      <c r="BO161" s="97" t="s">
        <v>799</v>
      </c>
    </row>
    <row r="162" spans="1:67" ht="94.5" x14ac:dyDescent="0.25">
      <c r="A162" s="101"/>
      <c r="B162" s="101"/>
      <c r="C162" s="102" t="s">
        <v>800</v>
      </c>
      <c r="D162" s="101">
        <v>1466</v>
      </c>
      <c r="E162" s="101" t="s">
        <v>791</v>
      </c>
      <c r="F162" s="101" t="s">
        <v>801</v>
      </c>
      <c r="G162" s="103"/>
      <c r="H162" s="101" t="s">
        <v>999</v>
      </c>
      <c r="I162" s="101" t="s">
        <v>1000</v>
      </c>
      <c r="J162" s="104">
        <v>6.7249999999999996</v>
      </c>
      <c r="K162" s="10">
        <v>569124</v>
      </c>
      <c r="L162" s="10">
        <v>382143</v>
      </c>
      <c r="M162" s="101" t="s">
        <v>811</v>
      </c>
      <c r="N162" s="101" t="s">
        <v>99</v>
      </c>
      <c r="O162" s="101" t="s">
        <v>100</v>
      </c>
      <c r="P162" s="101" t="s">
        <v>101</v>
      </c>
      <c r="Q162" s="101"/>
      <c r="R162" s="413" t="s">
        <v>3940</v>
      </c>
      <c r="S162" s="101"/>
      <c r="T162" s="101" t="s">
        <v>1001</v>
      </c>
      <c r="U162" s="101" t="s">
        <v>970</v>
      </c>
      <c r="V162" s="101" t="s">
        <v>105</v>
      </c>
      <c r="W162" s="101" t="s">
        <v>1002</v>
      </c>
      <c r="X162" s="101" t="s">
        <v>70</v>
      </c>
      <c r="Y162" s="101" t="s">
        <v>71</v>
      </c>
      <c r="Z162" s="101"/>
      <c r="AA162" s="101" t="s">
        <v>73</v>
      </c>
      <c r="AB162" s="131">
        <v>6.7249999999999996</v>
      </c>
      <c r="AC162" s="131">
        <v>3.9180000000000001</v>
      </c>
      <c r="AD162" s="131">
        <v>5.3999999999999999E-2</v>
      </c>
      <c r="AE162" s="131">
        <v>0.77100000000000002</v>
      </c>
      <c r="AF162" s="131">
        <v>0</v>
      </c>
      <c r="AG162" s="131">
        <v>0</v>
      </c>
      <c r="AH162" s="131">
        <v>0</v>
      </c>
      <c r="AI162" s="131">
        <v>1.982</v>
      </c>
      <c r="AJ162" s="132">
        <v>3.9211529999999999</v>
      </c>
      <c r="AK162" s="10" t="s">
        <v>805</v>
      </c>
      <c r="AL162" s="10" t="s">
        <v>530</v>
      </c>
      <c r="AM162" s="101"/>
      <c r="AN162" s="101" t="s">
        <v>985</v>
      </c>
      <c r="AO162" s="101"/>
      <c r="AP162" s="101"/>
      <c r="AQ162" s="101"/>
      <c r="AR162" s="101"/>
      <c r="AS162" s="101"/>
      <c r="AT162" s="101"/>
      <c r="AU162" s="101"/>
      <c r="AV162" s="101"/>
      <c r="AW162" s="105"/>
      <c r="AX162" s="101"/>
      <c r="AY162" s="101"/>
      <c r="AZ162" s="101"/>
      <c r="BA162" s="101"/>
      <c r="BB162" s="101"/>
      <c r="BC162" s="101" t="s">
        <v>129</v>
      </c>
      <c r="BD162" s="101"/>
      <c r="BE162" s="101"/>
      <c r="BF162" s="10" t="s">
        <v>781</v>
      </c>
      <c r="BG162" s="133">
        <v>0</v>
      </c>
      <c r="BH162" s="133">
        <v>0.27852300000000002</v>
      </c>
      <c r="BI162" s="10" t="s">
        <v>815</v>
      </c>
      <c r="BJ162" s="133">
        <v>3.6209398880000001</v>
      </c>
      <c r="BK162" s="101"/>
      <c r="BL162" s="101"/>
      <c r="BM162" s="101"/>
      <c r="BN162" s="101" t="s">
        <v>1003</v>
      </c>
      <c r="BO162" s="102" t="s">
        <v>799</v>
      </c>
    </row>
    <row r="163" spans="1:67" ht="47.25" customHeight="1" x14ac:dyDescent="0.25">
      <c r="A163" s="134">
        <v>11</v>
      </c>
      <c r="B163" s="135"/>
      <c r="C163" s="83" t="s">
        <v>1004</v>
      </c>
      <c r="D163" s="135">
        <v>1456</v>
      </c>
      <c r="E163" s="135" t="s">
        <v>1005</v>
      </c>
      <c r="F163" s="135"/>
      <c r="G163" s="136">
        <f>72.42+22.91</f>
        <v>95.33</v>
      </c>
      <c r="H163" s="135"/>
      <c r="I163" s="135"/>
      <c r="J163" s="137"/>
      <c r="K163" s="135"/>
      <c r="L163" s="135"/>
      <c r="M163" s="135"/>
      <c r="N163" s="135"/>
      <c r="O163" s="135"/>
      <c r="P163" s="135"/>
      <c r="Q163" s="135"/>
      <c r="R163" s="135"/>
      <c r="S163" s="135"/>
      <c r="T163" s="135"/>
      <c r="U163" s="135"/>
      <c r="V163" s="135"/>
      <c r="W163" s="135"/>
      <c r="X163" s="135" t="s">
        <v>168</v>
      </c>
      <c r="Y163" s="135"/>
      <c r="Z163" s="135"/>
      <c r="AA163" s="135"/>
      <c r="AB163" s="137"/>
      <c r="AC163" s="137"/>
      <c r="AD163" s="137"/>
      <c r="AE163" s="137"/>
      <c r="AF163" s="137"/>
      <c r="AG163" s="137"/>
      <c r="AH163" s="137"/>
      <c r="AI163" s="137"/>
      <c r="AJ163" s="136"/>
      <c r="AK163" s="135"/>
      <c r="AL163" s="135"/>
      <c r="AM163" s="135"/>
      <c r="AN163" s="135"/>
      <c r="AO163" s="135"/>
      <c r="AP163" s="135" t="s">
        <v>1006</v>
      </c>
      <c r="AQ163" s="135" t="s">
        <v>1007</v>
      </c>
      <c r="AR163" s="135">
        <v>80.17</v>
      </c>
      <c r="AS163" s="135" t="s">
        <v>1008</v>
      </c>
      <c r="AT163" s="135"/>
      <c r="AU163" s="135"/>
      <c r="AV163" s="135"/>
      <c r="AW163" s="135"/>
      <c r="AX163" s="135" t="s">
        <v>1009</v>
      </c>
      <c r="AY163" s="135" t="s">
        <v>170</v>
      </c>
      <c r="AZ163" s="135" t="s">
        <v>1010</v>
      </c>
      <c r="BA163" s="135" t="s">
        <v>446</v>
      </c>
      <c r="BB163" s="135" t="s">
        <v>172</v>
      </c>
      <c r="BC163" s="135" t="s">
        <v>92</v>
      </c>
      <c r="BD163" s="135" t="s">
        <v>1011</v>
      </c>
      <c r="BE163" s="135" t="s">
        <v>174</v>
      </c>
      <c r="BF163" s="135"/>
      <c r="BG163" s="137"/>
      <c r="BH163" s="137"/>
      <c r="BI163" s="135"/>
      <c r="BJ163" s="137"/>
      <c r="BK163" s="135"/>
      <c r="BL163" s="135"/>
      <c r="BM163" s="135"/>
      <c r="BN163" s="141"/>
      <c r="BO163" s="89" t="s">
        <v>1012</v>
      </c>
    </row>
    <row r="164" spans="1:67" ht="63" x14ac:dyDescent="0.25">
      <c r="A164" s="90"/>
      <c r="B164" s="90"/>
      <c r="C164" s="91" t="s">
        <v>1013</v>
      </c>
      <c r="D164" s="90">
        <v>1456</v>
      </c>
      <c r="E164" s="90" t="s">
        <v>1005</v>
      </c>
      <c r="F164" s="90">
        <v>16818</v>
      </c>
      <c r="G164" s="92"/>
      <c r="H164" s="90" t="s">
        <v>1014</v>
      </c>
      <c r="I164" s="90">
        <v>96480160055</v>
      </c>
      <c r="J164" s="93">
        <v>9.9329999999999998</v>
      </c>
      <c r="K164" s="90">
        <v>580864</v>
      </c>
      <c r="L164" s="90">
        <v>384570</v>
      </c>
      <c r="M164" s="90" t="s">
        <v>715</v>
      </c>
      <c r="N164" s="90" t="s">
        <v>99</v>
      </c>
      <c r="O164" s="90" t="s">
        <v>145</v>
      </c>
      <c r="P164" s="90" t="s">
        <v>146</v>
      </c>
      <c r="Q164" s="90" t="s">
        <v>1015</v>
      </c>
      <c r="R164" s="413" t="s">
        <v>3940</v>
      </c>
      <c r="S164" s="90"/>
      <c r="T164" s="90" t="s">
        <v>1016</v>
      </c>
      <c r="U164" s="90" t="s">
        <v>1017</v>
      </c>
      <c r="V164" s="90" t="s">
        <v>105</v>
      </c>
      <c r="W164" s="90" t="s">
        <v>1018</v>
      </c>
      <c r="X164" s="90" t="s">
        <v>70</v>
      </c>
      <c r="Y164" s="90"/>
      <c r="Z164" s="90"/>
      <c r="AA164" s="90"/>
      <c r="AB164" s="93">
        <v>9.9329999999999998</v>
      </c>
      <c r="AC164" s="93">
        <v>1.5569999999999999</v>
      </c>
      <c r="AD164" s="93">
        <v>0.47</v>
      </c>
      <c r="AE164" s="93">
        <v>0.23799999999999999</v>
      </c>
      <c r="AF164" s="93">
        <v>0</v>
      </c>
      <c r="AG164" s="93">
        <v>0</v>
      </c>
      <c r="AH164" s="93">
        <v>6.8550000000000004</v>
      </c>
      <c r="AI164" s="93">
        <v>0.81299999999999994</v>
      </c>
      <c r="AJ164" s="94">
        <v>4.9760501149999996</v>
      </c>
      <c r="AK164" s="90" t="s">
        <v>718</v>
      </c>
      <c r="AL164" s="90" t="s">
        <v>108</v>
      </c>
      <c r="AM164" s="90"/>
      <c r="AN164" s="90" t="s">
        <v>1019</v>
      </c>
      <c r="AO164" s="90"/>
      <c r="AP164" s="90"/>
      <c r="AQ164" s="90"/>
      <c r="AR164" s="90"/>
      <c r="AS164" s="90"/>
      <c r="AT164" s="90"/>
      <c r="AU164" s="90"/>
      <c r="AV164" s="90"/>
      <c r="AW164" s="94"/>
      <c r="AX164" s="90"/>
      <c r="AY164" s="90"/>
      <c r="AZ164" s="95"/>
      <c r="BA164" s="90"/>
      <c r="BB164" s="90"/>
      <c r="BC164" s="90" t="s">
        <v>129</v>
      </c>
      <c r="BD164" s="90"/>
      <c r="BE164" s="90"/>
      <c r="BF164" s="90" t="s">
        <v>1020</v>
      </c>
      <c r="BG164" s="93">
        <v>536.4148477</v>
      </c>
      <c r="BH164" s="93">
        <v>0.70856747499999995</v>
      </c>
      <c r="BI164" s="90" t="s">
        <v>1021</v>
      </c>
      <c r="BJ164" s="93">
        <v>4.0640658580000002</v>
      </c>
      <c r="BK164" s="90"/>
      <c r="BL164" s="90" t="s">
        <v>204</v>
      </c>
      <c r="BM164" s="90"/>
      <c r="BN164" s="90" t="s">
        <v>1022</v>
      </c>
      <c r="BO164" s="142" t="s">
        <v>1012</v>
      </c>
    </row>
    <row r="165" spans="1:67" ht="63" x14ac:dyDescent="0.25">
      <c r="A165" s="101"/>
      <c r="B165" s="101"/>
      <c r="C165" s="102" t="s">
        <v>1013</v>
      </c>
      <c r="D165" s="101">
        <v>1456</v>
      </c>
      <c r="E165" s="101" t="s">
        <v>1005</v>
      </c>
      <c r="F165" s="101">
        <v>16818</v>
      </c>
      <c r="G165" s="103"/>
      <c r="H165" s="101" t="s">
        <v>1023</v>
      </c>
      <c r="I165" s="101" t="s">
        <v>1023</v>
      </c>
      <c r="J165" s="104">
        <v>0.18099999999999999</v>
      </c>
      <c r="K165" s="101">
        <v>580810</v>
      </c>
      <c r="L165" s="101">
        <v>384448</v>
      </c>
      <c r="M165" s="101" t="s">
        <v>715</v>
      </c>
      <c r="N165" s="101" t="s">
        <v>99</v>
      </c>
      <c r="O165" s="101" t="s">
        <v>145</v>
      </c>
      <c r="P165" s="101" t="s">
        <v>146</v>
      </c>
      <c r="Q165" s="101"/>
      <c r="R165" s="413" t="s">
        <v>3940</v>
      </c>
      <c r="S165" s="101"/>
      <c r="T165" s="101" t="s">
        <v>1024</v>
      </c>
      <c r="U165" s="101" t="s">
        <v>880</v>
      </c>
      <c r="V165" s="101" t="s">
        <v>105</v>
      </c>
      <c r="W165" s="101" t="s">
        <v>804</v>
      </c>
      <c r="X165" s="101" t="s">
        <v>70</v>
      </c>
      <c r="Y165" s="101"/>
      <c r="Z165" s="101"/>
      <c r="AA165" s="101"/>
      <c r="AB165" s="104">
        <v>0.18099999999999999</v>
      </c>
      <c r="AC165" s="104">
        <v>0.129</v>
      </c>
      <c r="AD165" s="104">
        <v>0</v>
      </c>
      <c r="AE165" s="104">
        <v>5.1999999999999998E-2</v>
      </c>
      <c r="AF165" s="104">
        <v>0</v>
      </c>
      <c r="AG165" s="104">
        <v>0</v>
      </c>
      <c r="AH165" s="104">
        <v>0</v>
      </c>
      <c r="AI165" s="104">
        <v>0</v>
      </c>
      <c r="AJ165" s="105">
        <v>4.9657907809999999</v>
      </c>
      <c r="AK165" s="101" t="s">
        <v>718</v>
      </c>
      <c r="AL165" s="101" t="s">
        <v>108</v>
      </c>
      <c r="AM165" s="101"/>
      <c r="AN165" s="101" t="s">
        <v>1025</v>
      </c>
      <c r="AO165" s="101"/>
      <c r="AP165" s="101"/>
      <c r="AQ165" s="101"/>
      <c r="AR165" s="101"/>
      <c r="AS165" s="101"/>
      <c r="AT165" s="101"/>
      <c r="AU165" s="101"/>
      <c r="AV165" s="101"/>
      <c r="AW165" s="105"/>
      <c r="AX165" s="101"/>
      <c r="AY165" s="101"/>
      <c r="AZ165" s="101"/>
      <c r="BA165" s="101"/>
      <c r="BB165" s="101"/>
      <c r="BC165" s="101" t="s">
        <v>129</v>
      </c>
      <c r="BD165" s="101"/>
      <c r="BE165" s="101"/>
      <c r="BF165" s="101" t="s">
        <v>1020</v>
      </c>
      <c r="BG165" s="104">
        <v>1033.1018759999999</v>
      </c>
      <c r="BH165" s="104">
        <v>1.1860369930000001</v>
      </c>
      <c r="BI165" s="101" t="s">
        <v>1021</v>
      </c>
      <c r="BJ165" s="104">
        <v>4.1628787870000004</v>
      </c>
      <c r="BK165" s="101"/>
      <c r="BL165" s="101" t="s">
        <v>204</v>
      </c>
      <c r="BM165" s="101"/>
      <c r="BN165" s="101" t="s">
        <v>1026</v>
      </c>
      <c r="BO165" s="143" t="s">
        <v>1012</v>
      </c>
    </row>
    <row r="166" spans="1:67" ht="15.75" x14ac:dyDescent="0.25">
      <c r="A166" s="144" t="s">
        <v>789</v>
      </c>
      <c r="B166" s="145"/>
      <c r="C166" s="146" t="s">
        <v>1027</v>
      </c>
      <c r="D166" s="145">
        <v>1540</v>
      </c>
      <c r="E166" s="145" t="s">
        <v>1028</v>
      </c>
      <c r="F166" s="145">
        <v>17354</v>
      </c>
      <c r="G166" s="147">
        <v>37.08</v>
      </c>
      <c r="H166" s="145"/>
      <c r="I166" s="145"/>
      <c r="J166" s="148"/>
      <c r="K166" s="145"/>
      <c r="L166" s="145"/>
      <c r="M166" s="145"/>
      <c r="N166" s="145"/>
      <c r="O166" s="145"/>
      <c r="P166" s="145"/>
      <c r="Q166" s="145"/>
      <c r="R166" s="145"/>
      <c r="S166" s="145"/>
      <c r="T166" s="145"/>
      <c r="U166" s="145"/>
      <c r="V166" s="135"/>
      <c r="W166" s="135"/>
      <c r="X166" s="145" t="s">
        <v>168</v>
      </c>
      <c r="Y166" s="145"/>
      <c r="Z166" s="145"/>
      <c r="AA166" s="145"/>
      <c r="AB166" s="148"/>
      <c r="AC166" s="148">
        <v>0</v>
      </c>
      <c r="AD166" s="148">
        <v>0</v>
      </c>
      <c r="AE166" s="148">
        <v>2.12</v>
      </c>
      <c r="AF166" s="148">
        <v>0</v>
      </c>
      <c r="AG166" s="148">
        <v>0</v>
      </c>
      <c r="AH166" s="148">
        <v>16</v>
      </c>
      <c r="AI166" s="148">
        <v>19.110969999999998</v>
      </c>
      <c r="AJ166" s="147"/>
      <c r="AK166" s="145"/>
      <c r="AL166" s="145"/>
      <c r="AM166" s="145"/>
      <c r="AN166" s="145"/>
      <c r="AO166" s="145" t="s">
        <v>152</v>
      </c>
      <c r="AP166" s="145"/>
      <c r="AQ166" s="145"/>
      <c r="AR166" s="145"/>
      <c r="AS166" s="145"/>
      <c r="AT166" s="145"/>
      <c r="AU166" s="145"/>
      <c r="AV166" s="145"/>
      <c r="AW166" s="147"/>
      <c r="AX166" s="145" t="s">
        <v>1029</v>
      </c>
      <c r="AY166" s="145" t="s">
        <v>1030</v>
      </c>
      <c r="AZ166" s="145" t="s">
        <v>1031</v>
      </c>
      <c r="BA166" s="145" t="s">
        <v>1032</v>
      </c>
      <c r="BB166" s="145" t="s">
        <v>87</v>
      </c>
      <c r="BC166" s="145" t="s">
        <v>92</v>
      </c>
      <c r="BD166" s="145" t="s">
        <v>373</v>
      </c>
      <c r="BE166" s="145" t="s">
        <v>374</v>
      </c>
      <c r="BF166" s="145" t="s">
        <v>1033</v>
      </c>
      <c r="BG166" s="148">
        <v>1116</v>
      </c>
      <c r="BH166" s="148">
        <v>0.71364499999999997</v>
      </c>
      <c r="BI166" s="145" t="s">
        <v>782</v>
      </c>
      <c r="BJ166" s="148">
        <v>0.48003299999999999</v>
      </c>
      <c r="BK166" s="149"/>
      <c r="BL166" s="149"/>
      <c r="BM166" s="149"/>
      <c r="BN166" s="149"/>
      <c r="BO166" s="150">
        <v>1</v>
      </c>
    </row>
    <row r="167" spans="1:67" ht="63" x14ac:dyDescent="0.25">
      <c r="A167" s="127"/>
      <c r="B167" s="127"/>
      <c r="C167" s="142" t="s">
        <v>1034</v>
      </c>
      <c r="D167" s="127" t="s">
        <v>1035</v>
      </c>
      <c r="E167" s="127" t="s">
        <v>1028</v>
      </c>
      <c r="F167" s="127">
        <v>17354</v>
      </c>
      <c r="G167" s="151"/>
      <c r="H167" s="127">
        <v>96640120023</v>
      </c>
      <c r="I167" s="127">
        <v>96640120023</v>
      </c>
      <c r="J167" s="130">
        <v>6.0999999999999999E-2</v>
      </c>
      <c r="K167" s="90">
        <v>574127</v>
      </c>
      <c r="L167" s="90">
        <v>373121</v>
      </c>
      <c r="M167" s="90" t="s">
        <v>776</v>
      </c>
      <c r="N167" s="127" t="s">
        <v>99</v>
      </c>
      <c r="O167" s="90" t="s">
        <v>100</v>
      </c>
      <c r="P167" s="127" t="s">
        <v>101</v>
      </c>
      <c r="Q167" s="127"/>
      <c r="R167" s="413" t="s">
        <v>3940</v>
      </c>
      <c r="S167" s="90"/>
      <c r="T167" s="90" t="s">
        <v>1036</v>
      </c>
      <c r="U167" s="127" t="s">
        <v>1037</v>
      </c>
      <c r="V167" s="90" t="s">
        <v>105</v>
      </c>
      <c r="W167" s="90" t="s">
        <v>1038</v>
      </c>
      <c r="X167" s="127" t="s">
        <v>70</v>
      </c>
      <c r="Y167" s="127"/>
      <c r="Z167" s="127"/>
      <c r="AA167" s="127" t="s">
        <v>73</v>
      </c>
      <c r="AB167" s="128">
        <v>6.0999999999999999E-2</v>
      </c>
      <c r="AC167" s="128">
        <v>0</v>
      </c>
      <c r="AD167" s="128">
        <v>0</v>
      </c>
      <c r="AE167" s="128">
        <v>5.6000000000000001E-2</v>
      </c>
      <c r="AF167" s="128">
        <v>0</v>
      </c>
      <c r="AG167" s="128">
        <v>0</v>
      </c>
      <c r="AH167" s="128">
        <v>0</v>
      </c>
      <c r="AI167" s="128">
        <v>5.0000000000000001E-3</v>
      </c>
      <c r="AJ167" s="129">
        <v>5.0620209999999997</v>
      </c>
      <c r="AK167" s="127" t="s">
        <v>779</v>
      </c>
      <c r="AL167" s="127" t="s">
        <v>530</v>
      </c>
      <c r="AM167" s="127"/>
      <c r="AN167" s="127" t="s">
        <v>1039</v>
      </c>
      <c r="AO167" s="127"/>
      <c r="AP167" s="127"/>
      <c r="AQ167" s="127"/>
      <c r="AR167" s="127"/>
      <c r="AS167" s="127"/>
      <c r="AT167" s="127"/>
      <c r="AU167" s="127"/>
      <c r="AV167" s="127"/>
      <c r="AW167" s="129"/>
      <c r="AX167" s="127"/>
      <c r="AY167" s="127"/>
      <c r="AZ167" s="127"/>
      <c r="BA167" s="127"/>
      <c r="BB167" s="127"/>
      <c r="BC167" s="127" t="s">
        <v>129</v>
      </c>
      <c r="BD167" s="127"/>
      <c r="BE167" s="127"/>
      <c r="BF167" s="127" t="s">
        <v>1040</v>
      </c>
      <c r="BG167" s="130">
        <v>906.06259999999997</v>
      </c>
      <c r="BH167" s="130">
        <v>0.71096400000000004</v>
      </c>
      <c r="BI167" s="127" t="s">
        <v>782</v>
      </c>
      <c r="BJ167" s="130">
        <v>1.7824506819999999</v>
      </c>
      <c r="BK167" s="127"/>
      <c r="BL167" s="127"/>
      <c r="BM167" s="127"/>
      <c r="BN167" s="91" t="s">
        <v>131</v>
      </c>
      <c r="BO167" s="142">
        <v>1</v>
      </c>
    </row>
    <row r="168" spans="1:67" ht="110.25" x14ac:dyDescent="0.25">
      <c r="A168" s="123"/>
      <c r="B168" s="123"/>
      <c r="C168" s="152" t="s">
        <v>1034</v>
      </c>
      <c r="D168" s="123" t="s">
        <v>1035</v>
      </c>
      <c r="E168" s="123" t="s">
        <v>1028</v>
      </c>
      <c r="F168" s="123">
        <v>17354</v>
      </c>
      <c r="G168" s="153"/>
      <c r="H168" s="123" t="s">
        <v>1041</v>
      </c>
      <c r="I168" s="123">
        <v>96640120043</v>
      </c>
      <c r="J168" s="125">
        <v>0.192</v>
      </c>
      <c r="K168" s="96">
        <v>573781</v>
      </c>
      <c r="L168" s="96">
        <v>372439</v>
      </c>
      <c r="M168" s="96" t="s">
        <v>776</v>
      </c>
      <c r="N168" s="123" t="s">
        <v>99</v>
      </c>
      <c r="O168" s="123" t="s">
        <v>145</v>
      </c>
      <c r="P168" s="123" t="s">
        <v>146</v>
      </c>
      <c r="Q168" s="123"/>
      <c r="R168" s="413" t="s">
        <v>3940</v>
      </c>
      <c r="S168" s="96" t="s">
        <v>1042</v>
      </c>
      <c r="T168" s="96" t="s">
        <v>1043</v>
      </c>
      <c r="U168" s="96" t="s">
        <v>825</v>
      </c>
      <c r="V168" s="96" t="s">
        <v>105</v>
      </c>
      <c r="W168" s="96" t="s">
        <v>1044</v>
      </c>
      <c r="X168" s="123" t="s">
        <v>70</v>
      </c>
      <c r="Y168" s="123"/>
      <c r="Z168" s="123"/>
      <c r="AA168" s="123" t="s">
        <v>73</v>
      </c>
      <c r="AB168" s="121">
        <v>0.192</v>
      </c>
      <c r="AC168" s="121">
        <v>9.5000000000000001E-2</v>
      </c>
      <c r="AD168" s="121">
        <v>0</v>
      </c>
      <c r="AE168" s="121">
        <v>3.5000000000000003E-2</v>
      </c>
      <c r="AF168" s="121">
        <v>0</v>
      </c>
      <c r="AG168" s="121">
        <v>0</v>
      </c>
      <c r="AH168" s="121">
        <v>3.0000000000000001E-3</v>
      </c>
      <c r="AI168" s="121">
        <v>5.8999999999999997E-2</v>
      </c>
      <c r="AJ168" s="122">
        <v>5.0467310000000003</v>
      </c>
      <c r="AK168" s="123" t="s">
        <v>779</v>
      </c>
      <c r="AL168" s="123" t="s">
        <v>530</v>
      </c>
      <c r="AM168" s="123"/>
      <c r="AN168" s="96" t="s">
        <v>1045</v>
      </c>
      <c r="AO168" s="123"/>
      <c r="AP168" s="123"/>
      <c r="AQ168" s="123"/>
      <c r="AR168" s="123"/>
      <c r="AS168" s="123"/>
      <c r="AT168" s="123"/>
      <c r="AU168" s="96"/>
      <c r="AV168" s="123"/>
      <c r="AW168" s="122"/>
      <c r="AX168" s="123"/>
      <c r="AY168" s="123"/>
      <c r="AZ168" s="123"/>
      <c r="BA168" s="123"/>
      <c r="BB168" s="123"/>
      <c r="BC168" s="123" t="s">
        <v>129</v>
      </c>
      <c r="BD168" s="123"/>
      <c r="BE168" s="123"/>
      <c r="BF168" s="123" t="s">
        <v>1040</v>
      </c>
      <c r="BG168" s="125">
        <v>512.66537129999995</v>
      </c>
      <c r="BH168" s="125">
        <v>0.49457499999999999</v>
      </c>
      <c r="BI168" s="123" t="s">
        <v>1046</v>
      </c>
      <c r="BJ168" s="125">
        <v>1.2028824520000001</v>
      </c>
      <c r="BK168" s="123"/>
      <c r="BL168" s="123"/>
      <c r="BM168" s="123"/>
      <c r="BN168" s="97" t="s">
        <v>1047</v>
      </c>
      <c r="BO168" s="152">
        <v>1</v>
      </c>
    </row>
    <row r="169" spans="1:67" ht="78.75" x14ac:dyDescent="0.25">
      <c r="A169" s="123"/>
      <c r="B169" s="123"/>
      <c r="C169" s="152" t="s">
        <v>1034</v>
      </c>
      <c r="D169" s="123" t="s">
        <v>1035</v>
      </c>
      <c r="E169" s="123" t="s">
        <v>1028</v>
      </c>
      <c r="F169" s="123">
        <v>17354</v>
      </c>
      <c r="G169" s="153"/>
      <c r="H169" s="123" t="s">
        <v>1048</v>
      </c>
      <c r="I169" s="123">
        <v>96640120056</v>
      </c>
      <c r="J169" s="125">
        <v>2.4E-2</v>
      </c>
      <c r="K169" s="96">
        <v>573670</v>
      </c>
      <c r="L169" s="96">
        <v>372834</v>
      </c>
      <c r="M169" s="96" t="s">
        <v>776</v>
      </c>
      <c r="N169" s="123" t="s">
        <v>99</v>
      </c>
      <c r="O169" s="96" t="s">
        <v>100</v>
      </c>
      <c r="P169" s="123" t="s">
        <v>1049</v>
      </c>
      <c r="Q169" s="123"/>
      <c r="R169" s="413" t="s">
        <v>3940</v>
      </c>
      <c r="S169" s="96" t="s">
        <v>1050</v>
      </c>
      <c r="T169" s="96" t="s">
        <v>1051</v>
      </c>
      <c r="U169" s="96" t="s">
        <v>1052</v>
      </c>
      <c r="V169" s="96" t="s">
        <v>105</v>
      </c>
      <c r="W169" s="96" t="s">
        <v>165</v>
      </c>
      <c r="X169" s="123" t="s">
        <v>70</v>
      </c>
      <c r="Y169" s="123"/>
      <c r="Z169" s="123"/>
      <c r="AA169" s="123" t="s">
        <v>73</v>
      </c>
      <c r="AB169" s="121">
        <v>2.4E-2</v>
      </c>
      <c r="AC169" s="121">
        <v>2E-3</v>
      </c>
      <c r="AD169" s="121">
        <v>0</v>
      </c>
      <c r="AE169" s="121">
        <v>2.1999999999999999E-2</v>
      </c>
      <c r="AF169" s="121">
        <v>0</v>
      </c>
      <c r="AG169" s="121">
        <v>0</v>
      </c>
      <c r="AH169" s="121">
        <v>0</v>
      </c>
      <c r="AI169" s="121">
        <v>0</v>
      </c>
      <c r="AJ169" s="122">
        <v>4.856814</v>
      </c>
      <c r="AK169" s="123" t="s">
        <v>779</v>
      </c>
      <c r="AL169" s="123" t="s">
        <v>530</v>
      </c>
      <c r="AM169" s="123"/>
      <c r="AN169" s="96" t="s">
        <v>1053</v>
      </c>
      <c r="AO169" s="123"/>
      <c r="AP169" s="123"/>
      <c r="AQ169" s="123"/>
      <c r="AR169" s="123"/>
      <c r="AS169" s="123"/>
      <c r="AT169" s="123"/>
      <c r="AU169" s="96"/>
      <c r="AV169" s="123"/>
      <c r="AW169" s="122"/>
      <c r="AX169" s="123"/>
      <c r="AY169" s="123"/>
      <c r="AZ169" s="123"/>
      <c r="BA169" s="123"/>
      <c r="BB169" s="123"/>
      <c r="BC169" s="123" t="s">
        <v>129</v>
      </c>
      <c r="BD169" s="123"/>
      <c r="BE169" s="123"/>
      <c r="BF169" s="123" t="s">
        <v>1040</v>
      </c>
      <c r="BG169" s="125">
        <v>626.97687269999994</v>
      </c>
      <c r="BH169" s="125">
        <v>0.63964600000000005</v>
      </c>
      <c r="BI169" s="123" t="s">
        <v>1046</v>
      </c>
      <c r="BJ169" s="125">
        <v>1.5445518819999999</v>
      </c>
      <c r="BK169" s="123"/>
      <c r="BL169" s="123"/>
      <c r="BM169" s="123"/>
      <c r="BN169" s="97" t="s">
        <v>131</v>
      </c>
      <c r="BO169" s="152">
        <v>1</v>
      </c>
    </row>
    <row r="170" spans="1:67" ht="63" x14ac:dyDescent="0.25">
      <c r="A170" s="123"/>
      <c r="B170" s="123"/>
      <c r="C170" s="152" t="s">
        <v>1034</v>
      </c>
      <c r="D170" s="123" t="s">
        <v>1035</v>
      </c>
      <c r="E170" s="123" t="s">
        <v>1028</v>
      </c>
      <c r="F170" s="123">
        <v>17354</v>
      </c>
      <c r="G170" s="153"/>
      <c r="H170" s="123" t="s">
        <v>1054</v>
      </c>
      <c r="I170" s="123">
        <v>96640120062</v>
      </c>
      <c r="J170" s="125">
        <v>1.4E-2</v>
      </c>
      <c r="K170" s="96">
        <v>574028</v>
      </c>
      <c r="L170" s="96">
        <v>372290</v>
      </c>
      <c r="M170" s="96" t="s">
        <v>776</v>
      </c>
      <c r="N170" s="123" t="s">
        <v>99</v>
      </c>
      <c r="O170" s="123" t="s">
        <v>145</v>
      </c>
      <c r="P170" s="123" t="s">
        <v>146</v>
      </c>
      <c r="Q170" s="123"/>
      <c r="R170" s="413" t="s">
        <v>3940</v>
      </c>
      <c r="S170" s="96"/>
      <c r="T170" s="96" t="s">
        <v>1055</v>
      </c>
      <c r="U170" s="96" t="s">
        <v>1052</v>
      </c>
      <c r="V170" s="96" t="s">
        <v>105</v>
      </c>
      <c r="W170" s="96" t="s">
        <v>1056</v>
      </c>
      <c r="X170" s="123" t="s">
        <v>70</v>
      </c>
      <c r="Y170" s="123"/>
      <c r="Z170" s="123"/>
      <c r="AA170" s="123" t="s">
        <v>73</v>
      </c>
      <c r="AB170" s="121">
        <v>1.4E-2</v>
      </c>
      <c r="AC170" s="121">
        <v>0</v>
      </c>
      <c r="AD170" s="121">
        <v>0</v>
      </c>
      <c r="AE170" s="121">
        <v>1.4E-2</v>
      </c>
      <c r="AF170" s="121">
        <v>0</v>
      </c>
      <c r="AG170" s="121">
        <v>0</v>
      </c>
      <c r="AH170" s="121">
        <v>0</v>
      </c>
      <c r="AI170" s="121">
        <v>0</v>
      </c>
      <c r="AJ170" s="122">
        <v>5.2893100000000004</v>
      </c>
      <c r="AK170" s="123" t="s">
        <v>779</v>
      </c>
      <c r="AL170" s="123" t="s">
        <v>530</v>
      </c>
      <c r="AM170" s="123"/>
      <c r="AN170" s="96" t="s">
        <v>1057</v>
      </c>
      <c r="AO170" s="123"/>
      <c r="AP170" s="123"/>
      <c r="AQ170" s="123"/>
      <c r="AR170" s="123"/>
      <c r="AS170" s="123"/>
      <c r="AT170" s="123"/>
      <c r="AU170" s="96" t="s">
        <v>1058</v>
      </c>
      <c r="AV170" s="123"/>
      <c r="AW170" s="122"/>
      <c r="AX170" s="123"/>
      <c r="AY170" s="123"/>
      <c r="AZ170" s="123"/>
      <c r="BA170" s="123"/>
      <c r="BB170" s="123"/>
      <c r="BC170" s="123" t="s">
        <v>129</v>
      </c>
      <c r="BD170" s="123"/>
      <c r="BE170" s="123"/>
      <c r="BF170" s="123" t="s">
        <v>1040</v>
      </c>
      <c r="BG170" s="125">
        <v>576.76281710000001</v>
      </c>
      <c r="BH170" s="125">
        <v>0.50334100000000004</v>
      </c>
      <c r="BI170" s="123" t="s">
        <v>1046</v>
      </c>
      <c r="BJ170" s="125">
        <v>1.0059097800000001</v>
      </c>
      <c r="BK170" s="123"/>
      <c r="BL170" s="123"/>
      <c r="BM170" s="123"/>
      <c r="BN170" s="97" t="s">
        <v>131</v>
      </c>
      <c r="BO170" s="152">
        <v>1</v>
      </c>
    </row>
    <row r="171" spans="1:67" ht="63" x14ac:dyDescent="0.25">
      <c r="A171" s="123"/>
      <c r="B171" s="123"/>
      <c r="C171" s="152" t="s">
        <v>1034</v>
      </c>
      <c r="D171" s="123" t="s">
        <v>1035</v>
      </c>
      <c r="E171" s="123" t="s">
        <v>1028</v>
      </c>
      <c r="F171" s="123">
        <v>17354</v>
      </c>
      <c r="G171" s="153"/>
      <c r="H171" s="123">
        <v>96640120112</v>
      </c>
      <c r="I171" s="123">
        <v>96640120116</v>
      </c>
      <c r="J171" s="125">
        <v>4.4999999999999998E-2</v>
      </c>
      <c r="K171" s="96">
        <v>573836</v>
      </c>
      <c r="L171" s="96">
        <v>372954</v>
      </c>
      <c r="M171" s="96" t="s">
        <v>776</v>
      </c>
      <c r="N171" s="123" t="s">
        <v>99</v>
      </c>
      <c r="O171" s="96" t="s">
        <v>100</v>
      </c>
      <c r="P171" s="123" t="s">
        <v>101</v>
      </c>
      <c r="Q171" s="123"/>
      <c r="R171" s="413" t="s">
        <v>3940</v>
      </c>
      <c r="S171" s="96"/>
      <c r="T171" s="96" t="s">
        <v>1059</v>
      </c>
      <c r="U171" s="96" t="s">
        <v>1060</v>
      </c>
      <c r="V171" s="96" t="s">
        <v>105</v>
      </c>
      <c r="W171" s="96" t="s">
        <v>337</v>
      </c>
      <c r="X171" s="123" t="s">
        <v>70</v>
      </c>
      <c r="Y171" s="123"/>
      <c r="Z171" s="123"/>
      <c r="AA171" s="123" t="s">
        <v>73</v>
      </c>
      <c r="AB171" s="121">
        <v>4.4999999999999998E-2</v>
      </c>
      <c r="AC171" s="121">
        <v>0</v>
      </c>
      <c r="AD171" s="121">
        <v>0</v>
      </c>
      <c r="AE171" s="121">
        <v>4.4999999999999998E-2</v>
      </c>
      <c r="AF171" s="121">
        <v>0</v>
      </c>
      <c r="AG171" s="121">
        <v>0</v>
      </c>
      <c r="AH171" s="121">
        <v>0</v>
      </c>
      <c r="AI171" s="121">
        <v>0</v>
      </c>
      <c r="AJ171" s="122">
        <v>4.8635900000000003</v>
      </c>
      <c r="AK171" s="123" t="s">
        <v>779</v>
      </c>
      <c r="AL171" s="123" t="s">
        <v>530</v>
      </c>
      <c r="AM171" s="123"/>
      <c r="AN171" s="96" t="s">
        <v>1061</v>
      </c>
      <c r="AO171" s="123"/>
      <c r="AP171" s="123"/>
      <c r="AQ171" s="123"/>
      <c r="AR171" s="123"/>
      <c r="AS171" s="123"/>
      <c r="AT171" s="123"/>
      <c r="AU171" s="96" t="s">
        <v>1062</v>
      </c>
      <c r="AV171" s="123"/>
      <c r="AW171" s="122"/>
      <c r="AX171" s="123"/>
      <c r="AY171" s="123"/>
      <c r="AZ171" s="123"/>
      <c r="BA171" s="123"/>
      <c r="BB171" s="123"/>
      <c r="BC171" s="123" t="s">
        <v>129</v>
      </c>
      <c r="BD171" s="123"/>
      <c r="BE171" s="123"/>
      <c r="BF171" s="123" t="s">
        <v>1040</v>
      </c>
      <c r="BG171" s="125">
        <v>641.32831469999996</v>
      </c>
      <c r="BH171" s="125">
        <v>0.76944999999999997</v>
      </c>
      <c r="BI171" s="123" t="s">
        <v>1046</v>
      </c>
      <c r="BJ171" s="125">
        <v>1.69134406</v>
      </c>
      <c r="BK171" s="123"/>
      <c r="BL171" s="123"/>
      <c r="BM171" s="123"/>
      <c r="BN171" s="97" t="s">
        <v>131</v>
      </c>
      <c r="BO171" s="152">
        <v>1</v>
      </c>
    </row>
    <row r="172" spans="1:67" ht="63" x14ac:dyDescent="0.25">
      <c r="A172" s="123"/>
      <c r="B172" s="123"/>
      <c r="C172" s="152" t="s">
        <v>1034</v>
      </c>
      <c r="D172" s="123" t="s">
        <v>1035</v>
      </c>
      <c r="E172" s="123" t="s">
        <v>1028</v>
      </c>
      <c r="F172" s="123">
        <v>17354</v>
      </c>
      <c r="G172" s="153"/>
      <c r="H172" s="123" t="s">
        <v>1063</v>
      </c>
      <c r="I172" s="123">
        <v>96640120191</v>
      </c>
      <c r="J172" s="125">
        <v>0.17899999999999999</v>
      </c>
      <c r="K172" s="96">
        <v>574149</v>
      </c>
      <c r="L172" s="96">
        <v>372932</v>
      </c>
      <c r="M172" s="96" t="s">
        <v>776</v>
      </c>
      <c r="N172" s="123" t="s">
        <v>99</v>
      </c>
      <c r="O172" s="96" t="s">
        <v>100</v>
      </c>
      <c r="P172" s="123" t="s">
        <v>101</v>
      </c>
      <c r="Q172" s="123"/>
      <c r="R172" s="413" t="s">
        <v>3940</v>
      </c>
      <c r="S172" s="96"/>
      <c r="T172" s="96" t="s">
        <v>1064</v>
      </c>
      <c r="U172" s="96" t="s">
        <v>1060</v>
      </c>
      <c r="V172" s="96" t="s">
        <v>105</v>
      </c>
      <c r="W172" s="96" t="s">
        <v>1065</v>
      </c>
      <c r="X172" s="123" t="s">
        <v>70</v>
      </c>
      <c r="Y172" s="123"/>
      <c r="Z172" s="123"/>
      <c r="AA172" s="123" t="s">
        <v>73</v>
      </c>
      <c r="AB172" s="121">
        <v>0.17899999999999999</v>
      </c>
      <c r="AC172" s="121">
        <v>0</v>
      </c>
      <c r="AD172" s="121">
        <v>0</v>
      </c>
      <c r="AE172" s="121">
        <v>0.17899999999999999</v>
      </c>
      <c r="AF172" s="121">
        <v>0</v>
      </c>
      <c r="AG172" s="121">
        <v>0</v>
      </c>
      <c r="AH172" s="121">
        <v>0</v>
      </c>
      <c r="AI172" s="121">
        <v>0</v>
      </c>
      <c r="AJ172" s="122">
        <v>5.2044360000000003</v>
      </c>
      <c r="AK172" s="123" t="s">
        <v>779</v>
      </c>
      <c r="AL172" s="123" t="s">
        <v>530</v>
      </c>
      <c r="AM172" s="123"/>
      <c r="AN172" s="96" t="s">
        <v>1066</v>
      </c>
      <c r="AO172" s="123"/>
      <c r="AP172" s="123"/>
      <c r="AQ172" s="123"/>
      <c r="AR172" s="123"/>
      <c r="AS172" s="123"/>
      <c r="AT172" s="123"/>
      <c r="AU172" s="96"/>
      <c r="AV172" s="123"/>
      <c r="AW172" s="122"/>
      <c r="AX172" s="123"/>
      <c r="AY172" s="123"/>
      <c r="AZ172" s="123"/>
      <c r="BA172" s="123"/>
      <c r="BB172" s="123"/>
      <c r="BC172" s="123" t="s">
        <v>129</v>
      </c>
      <c r="BD172" s="123"/>
      <c r="BE172" s="123"/>
      <c r="BF172" s="123" t="s">
        <v>1040</v>
      </c>
      <c r="BG172" s="125">
        <v>1050.11097</v>
      </c>
      <c r="BH172" s="125">
        <v>0.77190499999999995</v>
      </c>
      <c r="BI172" s="123" t="s">
        <v>782</v>
      </c>
      <c r="BJ172" s="125">
        <v>1.366360475</v>
      </c>
      <c r="BK172" s="123"/>
      <c r="BL172" s="123"/>
      <c r="BM172" s="123"/>
      <c r="BN172" s="97" t="s">
        <v>131</v>
      </c>
      <c r="BO172" s="152">
        <v>1</v>
      </c>
    </row>
    <row r="173" spans="1:67" ht="110.25" x14ac:dyDescent="0.25">
      <c r="A173" s="123"/>
      <c r="B173" s="123"/>
      <c r="C173" s="152" t="s">
        <v>1034</v>
      </c>
      <c r="D173" s="123" t="s">
        <v>1035</v>
      </c>
      <c r="E173" s="123" t="s">
        <v>1028</v>
      </c>
      <c r="F173" s="123">
        <v>17354</v>
      </c>
      <c r="G173" s="153"/>
      <c r="H173" s="123">
        <v>96640120200</v>
      </c>
      <c r="I173" s="123">
        <v>96640120196</v>
      </c>
      <c r="J173" s="125">
        <v>5.0000000000000001E-3</v>
      </c>
      <c r="K173" s="96">
        <v>573902</v>
      </c>
      <c r="L173" s="96">
        <v>372256</v>
      </c>
      <c r="M173" s="96" t="s">
        <v>776</v>
      </c>
      <c r="N173" s="123" t="s">
        <v>99</v>
      </c>
      <c r="O173" s="96" t="s">
        <v>100</v>
      </c>
      <c r="P173" s="123" t="s">
        <v>101</v>
      </c>
      <c r="Q173" s="123"/>
      <c r="R173" s="413" t="s">
        <v>3940</v>
      </c>
      <c r="S173" s="96"/>
      <c r="T173" s="96" t="s">
        <v>1067</v>
      </c>
      <c r="U173" s="96" t="s">
        <v>348</v>
      </c>
      <c r="V173" s="96" t="s">
        <v>105</v>
      </c>
      <c r="W173" s="96" t="s">
        <v>1068</v>
      </c>
      <c r="X173" s="123" t="s">
        <v>70</v>
      </c>
      <c r="Y173" s="123"/>
      <c r="Z173" s="123"/>
      <c r="AA173" s="123" t="s">
        <v>73</v>
      </c>
      <c r="AB173" s="121">
        <v>5.0000000000000001E-3</v>
      </c>
      <c r="AC173" s="121">
        <v>0</v>
      </c>
      <c r="AD173" s="121">
        <v>0</v>
      </c>
      <c r="AE173" s="121">
        <v>5.0000000000000001E-3</v>
      </c>
      <c r="AF173" s="121">
        <v>0</v>
      </c>
      <c r="AG173" s="121">
        <v>0</v>
      </c>
      <c r="AH173" s="121">
        <v>0</v>
      </c>
      <c r="AI173" s="121">
        <v>0</v>
      </c>
      <c r="AJ173" s="122">
        <v>5.1100409999999998</v>
      </c>
      <c r="AK173" s="123" t="s">
        <v>779</v>
      </c>
      <c r="AL173" s="123" t="s">
        <v>530</v>
      </c>
      <c r="AM173" s="123"/>
      <c r="AN173" s="96" t="s">
        <v>1069</v>
      </c>
      <c r="AO173" s="123"/>
      <c r="AP173" s="123"/>
      <c r="AQ173" s="123"/>
      <c r="AR173" s="123"/>
      <c r="AS173" s="123"/>
      <c r="AT173" s="123"/>
      <c r="AU173" s="96"/>
      <c r="AV173" s="123"/>
      <c r="AW173" s="122"/>
      <c r="AX173" s="123"/>
      <c r="AY173" s="123"/>
      <c r="AZ173" s="123"/>
      <c r="BA173" s="123"/>
      <c r="BB173" s="123"/>
      <c r="BC173" s="123" t="s">
        <v>129</v>
      </c>
      <c r="BD173" s="123"/>
      <c r="BE173" s="123"/>
      <c r="BF173" s="123" t="s">
        <v>1040</v>
      </c>
      <c r="BG173" s="125">
        <v>540.29588620000004</v>
      </c>
      <c r="BH173" s="125">
        <v>0.47064600000000001</v>
      </c>
      <c r="BI173" s="123" t="s">
        <v>1046</v>
      </c>
      <c r="BJ173" s="125">
        <v>1.004472056</v>
      </c>
      <c r="BK173" s="123"/>
      <c r="BL173" s="123"/>
      <c r="BM173" s="123"/>
      <c r="BN173" s="97" t="s">
        <v>131</v>
      </c>
      <c r="BO173" s="152">
        <v>1</v>
      </c>
    </row>
    <row r="174" spans="1:67" ht="141.75" x14ac:dyDescent="0.25">
      <c r="A174" s="10"/>
      <c r="B174" s="10"/>
      <c r="C174" s="143" t="s">
        <v>1034</v>
      </c>
      <c r="D174" s="10" t="s">
        <v>1035</v>
      </c>
      <c r="E174" s="10" t="s">
        <v>1028</v>
      </c>
      <c r="F174" s="10">
        <v>17354</v>
      </c>
      <c r="G174" s="154"/>
      <c r="H174" s="10">
        <v>96640120060</v>
      </c>
      <c r="I174" s="10">
        <v>96640120207</v>
      </c>
      <c r="J174" s="133">
        <v>4.7E-2</v>
      </c>
      <c r="K174" s="101">
        <v>574203</v>
      </c>
      <c r="L174" s="101">
        <v>372379</v>
      </c>
      <c r="M174" s="101" t="s">
        <v>776</v>
      </c>
      <c r="N174" s="10" t="s">
        <v>99</v>
      </c>
      <c r="O174" s="101" t="s">
        <v>100</v>
      </c>
      <c r="P174" s="10" t="s">
        <v>101</v>
      </c>
      <c r="Q174" s="10"/>
      <c r="R174" s="413" t="s">
        <v>3940</v>
      </c>
      <c r="S174" s="101"/>
      <c r="T174" s="101" t="s">
        <v>1070</v>
      </c>
      <c r="U174" s="101" t="s">
        <v>1071</v>
      </c>
      <c r="V174" s="101" t="s">
        <v>105</v>
      </c>
      <c r="W174" s="101" t="s">
        <v>1072</v>
      </c>
      <c r="X174" s="10" t="s">
        <v>70</v>
      </c>
      <c r="Y174" s="10"/>
      <c r="Z174" s="10"/>
      <c r="AA174" s="10" t="s">
        <v>73</v>
      </c>
      <c r="AB174" s="131">
        <v>4.7E-2</v>
      </c>
      <c r="AC174" s="131">
        <v>0</v>
      </c>
      <c r="AD174" s="131">
        <v>0</v>
      </c>
      <c r="AE174" s="131">
        <v>4.7E-2</v>
      </c>
      <c r="AF174" s="131">
        <v>0</v>
      </c>
      <c r="AG174" s="131">
        <v>0</v>
      </c>
      <c r="AH174" s="131">
        <v>0</v>
      </c>
      <c r="AI174" s="131">
        <v>0</v>
      </c>
      <c r="AJ174" s="132">
        <v>5.4218520000000003</v>
      </c>
      <c r="AK174" s="10" t="s">
        <v>779</v>
      </c>
      <c r="AL174" s="10" t="s">
        <v>530</v>
      </c>
      <c r="AM174" s="10"/>
      <c r="AN174" s="101" t="s">
        <v>1073</v>
      </c>
      <c r="AO174" s="10"/>
      <c r="AP174" s="10"/>
      <c r="AQ174" s="10"/>
      <c r="AR174" s="10"/>
      <c r="AS174" s="10"/>
      <c r="AT174" s="10"/>
      <c r="AU174" s="101"/>
      <c r="AV174" s="10"/>
      <c r="AW174" s="132"/>
      <c r="AX174" s="10"/>
      <c r="AY174" s="10"/>
      <c r="AZ174" s="10"/>
      <c r="BA174" s="10"/>
      <c r="BB174" s="10"/>
      <c r="BC174" s="10" t="s">
        <v>129</v>
      </c>
      <c r="BD174" s="10"/>
      <c r="BE174" s="10"/>
      <c r="BF174" s="10" t="s">
        <v>1040</v>
      </c>
      <c r="BG174" s="133">
        <v>764.76999920000003</v>
      </c>
      <c r="BH174" s="133">
        <v>0.68152699999999999</v>
      </c>
      <c r="BI174" s="10" t="s">
        <v>1046</v>
      </c>
      <c r="BJ174" s="133">
        <v>1.0341446459999999</v>
      </c>
      <c r="BK174" s="10"/>
      <c r="BL174" s="10"/>
      <c r="BM174" s="10"/>
      <c r="BN174" s="102" t="s">
        <v>131</v>
      </c>
      <c r="BO174" s="143">
        <v>1</v>
      </c>
    </row>
    <row r="175" spans="1:67" ht="31.5" x14ac:dyDescent="0.25">
      <c r="A175" s="144" t="s">
        <v>789</v>
      </c>
      <c r="B175" s="145"/>
      <c r="C175" s="146" t="s">
        <v>1074</v>
      </c>
      <c r="D175" s="145">
        <v>1285</v>
      </c>
      <c r="E175" s="145" t="s">
        <v>1075</v>
      </c>
      <c r="F175" s="145">
        <v>16819</v>
      </c>
      <c r="G175" s="147">
        <v>284.05</v>
      </c>
      <c r="H175" s="145"/>
      <c r="I175" s="145"/>
      <c r="J175" s="148"/>
      <c r="K175" s="145"/>
      <c r="L175" s="145"/>
      <c r="M175" s="145"/>
      <c r="N175" s="145"/>
      <c r="O175" s="145"/>
      <c r="P175" s="145"/>
      <c r="Q175" s="145"/>
      <c r="R175" s="145"/>
      <c r="S175" s="145"/>
      <c r="T175" s="145"/>
      <c r="U175" s="145"/>
      <c r="V175" s="135"/>
      <c r="W175" s="135"/>
      <c r="X175" s="145" t="s">
        <v>168</v>
      </c>
      <c r="Y175" s="145"/>
      <c r="Z175" s="145"/>
      <c r="AA175" s="145" t="s">
        <v>187</v>
      </c>
      <c r="AB175" s="148"/>
      <c r="AC175" s="148">
        <v>0</v>
      </c>
      <c r="AD175" s="148">
        <v>0</v>
      </c>
      <c r="AE175" s="148">
        <v>0</v>
      </c>
      <c r="AF175" s="148">
        <v>0</v>
      </c>
      <c r="AG175" s="148">
        <v>0</v>
      </c>
      <c r="AH175" s="148">
        <v>0</v>
      </c>
      <c r="AI175" s="148">
        <v>3.01E-4</v>
      </c>
      <c r="AJ175" s="147"/>
      <c r="AK175" s="145"/>
      <c r="AL175" s="145"/>
      <c r="AM175" s="145"/>
      <c r="AN175" s="145"/>
      <c r="AO175" s="145" t="s">
        <v>152</v>
      </c>
      <c r="AP175" s="145"/>
      <c r="AQ175" s="145" t="s">
        <v>1076</v>
      </c>
      <c r="AR175" s="145"/>
      <c r="AS175" s="135" t="s">
        <v>1077</v>
      </c>
      <c r="AT175" s="145"/>
      <c r="AU175" s="145"/>
      <c r="AV175" s="145"/>
      <c r="AW175" s="147"/>
      <c r="AX175" s="145" t="s">
        <v>1078</v>
      </c>
      <c r="AY175" s="145" t="s">
        <v>1079</v>
      </c>
      <c r="AZ175" s="145" t="s">
        <v>1080</v>
      </c>
      <c r="BA175" s="145"/>
      <c r="BB175" s="145" t="s">
        <v>1081</v>
      </c>
      <c r="BC175" s="145" t="s">
        <v>568</v>
      </c>
      <c r="BD175" s="145" t="s">
        <v>1082</v>
      </c>
      <c r="BE175" s="145" t="s">
        <v>1083</v>
      </c>
      <c r="BF175" s="145" t="s">
        <v>1084</v>
      </c>
      <c r="BG175" s="148">
        <v>847</v>
      </c>
      <c r="BH175" s="148">
        <v>1.378471</v>
      </c>
      <c r="BI175" s="145" t="s">
        <v>1085</v>
      </c>
      <c r="BJ175" s="148">
        <v>2.1311070000000001</v>
      </c>
      <c r="BK175" s="149"/>
      <c r="BL175" s="149"/>
      <c r="BM175" s="149"/>
      <c r="BN175" s="149"/>
      <c r="BO175" s="150">
        <v>156</v>
      </c>
    </row>
    <row r="176" spans="1:67" ht="63" x14ac:dyDescent="0.25">
      <c r="A176" s="127"/>
      <c r="B176" s="127"/>
      <c r="C176" s="142" t="s">
        <v>1086</v>
      </c>
      <c r="D176" s="127">
        <v>1285</v>
      </c>
      <c r="E176" s="127" t="s">
        <v>1075</v>
      </c>
      <c r="F176" s="127">
        <v>16819</v>
      </c>
      <c r="G176" s="151"/>
      <c r="H176" s="127">
        <v>96580010023</v>
      </c>
      <c r="I176" s="127">
        <v>96580010025</v>
      </c>
      <c r="J176" s="130">
        <v>4.1050000000000004</v>
      </c>
      <c r="K176" s="90">
        <v>574497</v>
      </c>
      <c r="L176" s="90">
        <v>414130</v>
      </c>
      <c r="M176" s="90" t="s">
        <v>1087</v>
      </c>
      <c r="N176" s="127" t="s">
        <v>326</v>
      </c>
      <c r="O176" s="90" t="s">
        <v>100</v>
      </c>
      <c r="P176" s="127" t="s">
        <v>101</v>
      </c>
      <c r="Q176" s="127"/>
      <c r="R176" s="413" t="s">
        <v>3940</v>
      </c>
      <c r="S176" s="127"/>
      <c r="T176" s="90" t="s">
        <v>1088</v>
      </c>
      <c r="U176" s="90" t="s">
        <v>906</v>
      </c>
      <c r="V176" s="90" t="s">
        <v>105</v>
      </c>
      <c r="W176" s="90" t="s">
        <v>1089</v>
      </c>
      <c r="X176" s="127" t="s">
        <v>70</v>
      </c>
      <c r="Y176" s="127"/>
      <c r="Z176" s="127"/>
      <c r="AA176" s="127" t="s">
        <v>73</v>
      </c>
      <c r="AB176" s="128">
        <v>4.1050000000000004</v>
      </c>
      <c r="AC176" s="128">
        <v>3.347</v>
      </c>
      <c r="AD176" s="128">
        <v>0</v>
      </c>
      <c r="AE176" s="128">
        <v>0</v>
      </c>
      <c r="AF176" s="128">
        <v>0</v>
      </c>
      <c r="AG176" s="128">
        <v>0</v>
      </c>
      <c r="AH176" s="128">
        <v>0</v>
      </c>
      <c r="AI176" s="128">
        <v>0.75800000000000001</v>
      </c>
      <c r="AJ176" s="129">
        <v>0.224805</v>
      </c>
      <c r="AK176" s="127" t="s">
        <v>1090</v>
      </c>
      <c r="AL176" s="127" t="s">
        <v>530</v>
      </c>
      <c r="AM176" s="127"/>
      <c r="AN176" s="90" t="s">
        <v>1091</v>
      </c>
      <c r="AO176" s="127"/>
      <c r="AP176" s="127"/>
      <c r="AQ176" s="127"/>
      <c r="AR176" s="127"/>
      <c r="AS176" s="127"/>
      <c r="AT176" s="127"/>
      <c r="AU176" s="90"/>
      <c r="AV176" s="127"/>
      <c r="AW176" s="129"/>
      <c r="AX176" s="127"/>
      <c r="AY176" s="127"/>
      <c r="AZ176" s="127"/>
      <c r="BA176" s="127"/>
      <c r="BB176" s="127"/>
      <c r="BC176" s="127" t="s">
        <v>111</v>
      </c>
      <c r="BD176" s="127"/>
      <c r="BE176" s="127"/>
      <c r="BF176" s="127" t="s">
        <v>1092</v>
      </c>
      <c r="BG176" s="130">
        <v>400.6366094</v>
      </c>
      <c r="BH176" s="130">
        <v>2.5559639999999999</v>
      </c>
      <c r="BI176" s="127" t="s">
        <v>1093</v>
      </c>
      <c r="BJ176" s="130">
        <v>2.5265387110000002</v>
      </c>
      <c r="BK176" s="127"/>
      <c r="BL176" s="90" t="s">
        <v>1094</v>
      </c>
      <c r="BM176" s="127"/>
      <c r="BN176" s="91" t="s">
        <v>1095</v>
      </c>
      <c r="BO176" s="142">
        <v>156</v>
      </c>
    </row>
    <row r="177" spans="1:67" ht="78.75" x14ac:dyDescent="0.25">
      <c r="A177" s="123"/>
      <c r="B177" s="123"/>
      <c r="C177" s="152" t="s">
        <v>1086</v>
      </c>
      <c r="D177" s="123">
        <v>1285</v>
      </c>
      <c r="E177" s="123" t="s">
        <v>1075</v>
      </c>
      <c r="F177" s="123">
        <v>16819</v>
      </c>
      <c r="G177" s="153"/>
      <c r="H177" s="123">
        <v>96580010089</v>
      </c>
      <c r="I177" s="123">
        <v>96580010090</v>
      </c>
      <c r="J177" s="125">
        <v>67.718999999999994</v>
      </c>
      <c r="K177" s="96">
        <v>574922</v>
      </c>
      <c r="L177" s="96">
        <v>414102</v>
      </c>
      <c r="M177" s="96" t="s">
        <v>1087</v>
      </c>
      <c r="N177" s="123" t="s">
        <v>326</v>
      </c>
      <c r="O177" s="96" t="s">
        <v>100</v>
      </c>
      <c r="P177" s="123" t="s">
        <v>101</v>
      </c>
      <c r="Q177" s="123"/>
      <c r="R177" s="413" t="s">
        <v>3940</v>
      </c>
      <c r="S177" s="123"/>
      <c r="T177" s="96" t="s">
        <v>1096</v>
      </c>
      <c r="U177" s="96" t="s">
        <v>1097</v>
      </c>
      <c r="V177" s="96" t="s">
        <v>105</v>
      </c>
      <c r="W177" s="96" t="s">
        <v>1098</v>
      </c>
      <c r="X177" s="123" t="s">
        <v>70</v>
      </c>
      <c r="Y177" s="123"/>
      <c r="Z177" s="123"/>
      <c r="AA177" s="123" t="s">
        <v>73</v>
      </c>
      <c r="AB177" s="121">
        <v>67.718999999999994</v>
      </c>
      <c r="AC177" s="121">
        <v>51.218000000000004</v>
      </c>
      <c r="AD177" s="121">
        <v>4.4999999999999998E-2</v>
      </c>
      <c r="AE177" s="121">
        <v>0.26100000000000001</v>
      </c>
      <c r="AF177" s="121">
        <v>0</v>
      </c>
      <c r="AG177" s="121">
        <v>0.48099999999999998</v>
      </c>
      <c r="AH177" s="121">
        <v>0</v>
      </c>
      <c r="AI177" s="121">
        <v>15.714</v>
      </c>
      <c r="AJ177" s="122">
        <v>9.3690000000000006E-3</v>
      </c>
      <c r="AK177" s="123" t="s">
        <v>1090</v>
      </c>
      <c r="AL177" s="123" t="s">
        <v>530</v>
      </c>
      <c r="AM177" s="123"/>
      <c r="AN177" s="96" t="s">
        <v>1099</v>
      </c>
      <c r="AO177" s="123" t="s">
        <v>152</v>
      </c>
      <c r="AP177" s="123"/>
      <c r="AQ177" s="123"/>
      <c r="AR177" s="123"/>
      <c r="AS177" s="123"/>
      <c r="AT177" s="123"/>
      <c r="AU177" s="96"/>
      <c r="AV177" s="123"/>
      <c r="AW177" s="122"/>
      <c r="AX177" s="123" t="s">
        <v>725</v>
      </c>
      <c r="AY177" s="123" t="s">
        <v>90</v>
      </c>
      <c r="AZ177" s="123"/>
      <c r="BA177" s="123"/>
      <c r="BB177" s="123" t="s">
        <v>1100</v>
      </c>
      <c r="BC177" s="123" t="s">
        <v>232</v>
      </c>
      <c r="BD177" s="123" t="s">
        <v>93</v>
      </c>
      <c r="BE177" s="123" t="s">
        <v>1083</v>
      </c>
      <c r="BF177" s="123" t="s">
        <v>1092</v>
      </c>
      <c r="BG177" s="125">
        <v>136.55156479999999</v>
      </c>
      <c r="BH177" s="125">
        <v>2.339518</v>
      </c>
      <c r="BI177" s="123" t="s">
        <v>1101</v>
      </c>
      <c r="BJ177" s="125">
        <v>2.3439746669999999</v>
      </c>
      <c r="BK177" s="123"/>
      <c r="BL177" s="96" t="s">
        <v>1094</v>
      </c>
      <c r="BM177" s="123"/>
      <c r="BN177" s="97" t="s">
        <v>1102</v>
      </c>
      <c r="BO177" s="152">
        <v>156</v>
      </c>
    </row>
    <row r="178" spans="1:67" ht="236.25" x14ac:dyDescent="0.25">
      <c r="A178" s="123"/>
      <c r="B178" s="123"/>
      <c r="C178" s="152" t="s">
        <v>1086</v>
      </c>
      <c r="D178" s="123">
        <v>1285</v>
      </c>
      <c r="E178" s="123" t="s">
        <v>1075</v>
      </c>
      <c r="F178" s="123">
        <v>16819</v>
      </c>
      <c r="G178" s="153"/>
      <c r="H178" s="123" t="s">
        <v>1103</v>
      </c>
      <c r="I178" s="123">
        <v>96580010175</v>
      </c>
      <c r="J178" s="125">
        <v>211.31399999999999</v>
      </c>
      <c r="K178" s="96">
        <v>574803</v>
      </c>
      <c r="L178" s="96">
        <v>415034</v>
      </c>
      <c r="M178" s="96" t="s">
        <v>1087</v>
      </c>
      <c r="N178" s="123" t="s">
        <v>326</v>
      </c>
      <c r="O178" s="96" t="s">
        <v>100</v>
      </c>
      <c r="P178" s="123" t="s">
        <v>101</v>
      </c>
      <c r="Q178" s="123"/>
      <c r="R178" s="413" t="s">
        <v>3940</v>
      </c>
      <c r="S178" s="123"/>
      <c r="T178" s="96" t="s">
        <v>1104</v>
      </c>
      <c r="U178" s="96" t="s">
        <v>1105</v>
      </c>
      <c r="V178" s="96" t="s">
        <v>105</v>
      </c>
      <c r="W178" s="96" t="s">
        <v>1106</v>
      </c>
      <c r="X178" s="123" t="s">
        <v>70</v>
      </c>
      <c r="Y178" s="123"/>
      <c r="Z178" s="123"/>
      <c r="AA178" s="123" t="s">
        <v>73</v>
      </c>
      <c r="AB178" s="121">
        <v>211.31399999999999</v>
      </c>
      <c r="AC178" s="121">
        <v>141.721</v>
      </c>
      <c r="AD178" s="121">
        <v>15.448</v>
      </c>
      <c r="AE178" s="121">
        <v>8.4619999999999997</v>
      </c>
      <c r="AF178" s="121">
        <v>0</v>
      </c>
      <c r="AG178" s="121">
        <v>6.0000000000000001E-3</v>
      </c>
      <c r="AH178" s="121">
        <v>0</v>
      </c>
      <c r="AI178" s="121">
        <v>45.677</v>
      </c>
      <c r="AJ178" s="122">
        <v>0</v>
      </c>
      <c r="AK178" s="123" t="s">
        <v>1090</v>
      </c>
      <c r="AL178" s="123" t="s">
        <v>530</v>
      </c>
      <c r="AM178" s="123"/>
      <c r="AN178" s="96" t="s">
        <v>1107</v>
      </c>
      <c r="AO178" s="123"/>
      <c r="AP178" s="123"/>
      <c r="AQ178" s="123"/>
      <c r="AR178" s="123"/>
      <c r="AS178" s="123"/>
      <c r="AT178" s="123"/>
      <c r="AU178" s="96"/>
      <c r="AV178" s="123"/>
      <c r="AW178" s="122"/>
      <c r="AX178" s="123"/>
      <c r="AY178" s="123"/>
      <c r="AZ178" s="123"/>
      <c r="BA178" s="123"/>
      <c r="BB178" s="123"/>
      <c r="BC178" s="123" t="s">
        <v>129</v>
      </c>
      <c r="BD178" s="123"/>
      <c r="BE178" s="123"/>
      <c r="BF178" s="123" t="s">
        <v>1092</v>
      </c>
      <c r="BG178" s="125">
        <v>123.12242639999999</v>
      </c>
      <c r="BH178" s="125">
        <v>1.943341</v>
      </c>
      <c r="BI178" s="123" t="s">
        <v>1101</v>
      </c>
      <c r="BJ178" s="125">
        <v>2.316674049</v>
      </c>
      <c r="BK178" s="123"/>
      <c r="BL178" s="96" t="s">
        <v>1094</v>
      </c>
      <c r="BM178" s="123"/>
      <c r="BN178" s="97" t="s">
        <v>1108</v>
      </c>
      <c r="BO178" s="152">
        <v>156</v>
      </c>
    </row>
    <row r="179" spans="1:67" ht="63" x14ac:dyDescent="0.25">
      <c r="A179" s="123"/>
      <c r="B179" s="123"/>
      <c r="C179" s="152" t="s">
        <v>1086</v>
      </c>
      <c r="D179" s="123">
        <v>1285</v>
      </c>
      <c r="E179" s="123" t="s">
        <v>1075</v>
      </c>
      <c r="F179" s="123">
        <v>16819</v>
      </c>
      <c r="G179" s="153"/>
      <c r="H179" s="123" t="s">
        <v>1109</v>
      </c>
      <c r="I179" s="123">
        <v>96580010176</v>
      </c>
      <c r="J179" s="125">
        <v>0.29099999999999998</v>
      </c>
      <c r="K179" s="96">
        <v>574235</v>
      </c>
      <c r="L179" s="96">
        <v>415278</v>
      </c>
      <c r="M179" s="96" t="s">
        <v>1087</v>
      </c>
      <c r="N179" s="123" t="s">
        <v>326</v>
      </c>
      <c r="O179" s="123" t="s">
        <v>145</v>
      </c>
      <c r="P179" s="123" t="s">
        <v>146</v>
      </c>
      <c r="Q179" s="123"/>
      <c r="R179" s="413" t="s">
        <v>3940</v>
      </c>
      <c r="S179" s="123"/>
      <c r="T179" s="96" t="s">
        <v>1110</v>
      </c>
      <c r="U179" s="96" t="s">
        <v>1111</v>
      </c>
      <c r="V179" s="96" t="s">
        <v>1112</v>
      </c>
      <c r="W179" s="96" t="s">
        <v>1113</v>
      </c>
      <c r="X179" s="123" t="s">
        <v>70</v>
      </c>
      <c r="Y179" s="123"/>
      <c r="Z179" s="123"/>
      <c r="AA179" s="123" t="s">
        <v>73</v>
      </c>
      <c r="AB179" s="121">
        <v>0.29099999999999998</v>
      </c>
      <c r="AC179" s="121">
        <v>1.4999999999999999E-2</v>
      </c>
      <c r="AD179" s="121">
        <v>8.9999999999999993E-3</v>
      </c>
      <c r="AE179" s="121">
        <v>0.26700000000000002</v>
      </c>
      <c r="AF179" s="121">
        <v>0</v>
      </c>
      <c r="AG179" s="121">
        <v>0</v>
      </c>
      <c r="AH179" s="121">
        <v>0</v>
      </c>
      <c r="AI179" s="121">
        <v>0</v>
      </c>
      <c r="AJ179" s="122">
        <v>0.82070600000000005</v>
      </c>
      <c r="AK179" s="123" t="s">
        <v>1090</v>
      </c>
      <c r="AL179" s="123" t="s">
        <v>530</v>
      </c>
      <c r="AM179" s="123"/>
      <c r="AN179" s="96" t="s">
        <v>1114</v>
      </c>
      <c r="AO179" s="123"/>
      <c r="AP179" s="123"/>
      <c r="AQ179" s="123"/>
      <c r="AR179" s="123"/>
      <c r="AS179" s="123"/>
      <c r="AT179" s="123"/>
      <c r="AU179" s="96"/>
      <c r="AV179" s="123"/>
      <c r="AW179" s="122"/>
      <c r="AX179" s="123"/>
      <c r="AY179" s="123"/>
      <c r="AZ179" s="155"/>
      <c r="BA179" s="123"/>
      <c r="BB179" s="123"/>
      <c r="BC179" s="123" t="s">
        <v>129</v>
      </c>
      <c r="BD179" s="123"/>
      <c r="BE179" s="123"/>
      <c r="BF179" s="123" t="s">
        <v>1092</v>
      </c>
      <c r="BG179" s="125">
        <v>924.72028230000001</v>
      </c>
      <c r="BH179" s="125">
        <v>2.7946789999999999</v>
      </c>
      <c r="BI179" s="123" t="s">
        <v>1101</v>
      </c>
      <c r="BJ179" s="125">
        <v>3.1661801770000002</v>
      </c>
      <c r="BK179" s="123"/>
      <c r="BL179" s="96" t="s">
        <v>1094</v>
      </c>
      <c r="BM179" s="123"/>
      <c r="BN179" s="96" t="s">
        <v>205</v>
      </c>
      <c r="BO179" s="152">
        <v>156</v>
      </c>
    </row>
    <row r="180" spans="1:67" ht="63" x14ac:dyDescent="0.25">
      <c r="A180" s="123"/>
      <c r="B180" s="123"/>
      <c r="C180" s="152" t="s">
        <v>1086</v>
      </c>
      <c r="D180" s="123">
        <v>1285</v>
      </c>
      <c r="E180" s="123" t="s">
        <v>1075</v>
      </c>
      <c r="F180" s="123">
        <v>16819</v>
      </c>
      <c r="G180" s="153"/>
      <c r="H180" s="123" t="s">
        <v>1115</v>
      </c>
      <c r="I180" s="123">
        <v>96580010183</v>
      </c>
      <c r="J180" s="125">
        <v>0.38400000000000001</v>
      </c>
      <c r="K180" s="96">
        <v>575224</v>
      </c>
      <c r="L180" s="96">
        <v>415034</v>
      </c>
      <c r="M180" s="96" t="s">
        <v>1087</v>
      </c>
      <c r="N180" s="123" t="s">
        <v>326</v>
      </c>
      <c r="O180" s="123" t="s">
        <v>145</v>
      </c>
      <c r="P180" s="123" t="s">
        <v>146</v>
      </c>
      <c r="Q180" s="123"/>
      <c r="R180" s="413" t="s">
        <v>3940</v>
      </c>
      <c r="S180" s="123"/>
      <c r="T180" s="96" t="s">
        <v>1116</v>
      </c>
      <c r="U180" s="96" t="s">
        <v>456</v>
      </c>
      <c r="V180" s="96" t="s">
        <v>105</v>
      </c>
      <c r="W180" s="96" t="s">
        <v>974</v>
      </c>
      <c r="X180" s="123" t="s">
        <v>70</v>
      </c>
      <c r="Y180" s="123"/>
      <c r="Z180" s="123"/>
      <c r="AA180" s="123" t="s">
        <v>73</v>
      </c>
      <c r="AB180" s="121">
        <v>0.38400000000000001</v>
      </c>
      <c r="AC180" s="121">
        <v>0</v>
      </c>
      <c r="AD180" s="121">
        <v>0</v>
      </c>
      <c r="AE180" s="121">
        <v>0.38400000000000001</v>
      </c>
      <c r="AF180" s="121">
        <v>0</v>
      </c>
      <c r="AG180" s="121">
        <v>0</v>
      </c>
      <c r="AH180" s="121">
        <v>0</v>
      </c>
      <c r="AI180" s="121">
        <v>0</v>
      </c>
      <c r="AJ180" s="122">
        <v>1.4376949999999999</v>
      </c>
      <c r="AK180" s="123" t="s">
        <v>1090</v>
      </c>
      <c r="AL180" s="123" t="s">
        <v>530</v>
      </c>
      <c r="AM180" s="123"/>
      <c r="AN180" s="96" t="s">
        <v>1117</v>
      </c>
      <c r="AO180" s="123"/>
      <c r="AP180" s="123"/>
      <c r="AQ180" s="123"/>
      <c r="AR180" s="123"/>
      <c r="AS180" s="123"/>
      <c r="AT180" s="123"/>
      <c r="AU180" s="96"/>
      <c r="AV180" s="123"/>
      <c r="AW180" s="122"/>
      <c r="AX180" s="123"/>
      <c r="AY180" s="123"/>
      <c r="AZ180" s="123"/>
      <c r="BA180" s="123"/>
      <c r="BB180" s="123"/>
      <c r="BC180" s="123" t="s">
        <v>111</v>
      </c>
      <c r="BD180" s="123"/>
      <c r="BE180" s="123"/>
      <c r="BF180" s="123" t="s">
        <v>1092</v>
      </c>
      <c r="BG180" s="125">
        <v>1569.739243</v>
      </c>
      <c r="BH180" s="125">
        <v>2.1783939999999999</v>
      </c>
      <c r="BI180" s="123" t="s">
        <v>1101</v>
      </c>
      <c r="BJ180" s="125">
        <v>3.7871211069999999</v>
      </c>
      <c r="BK180" s="123"/>
      <c r="BL180" s="96" t="s">
        <v>1094</v>
      </c>
      <c r="BM180" s="123"/>
      <c r="BN180" s="96" t="s">
        <v>1118</v>
      </c>
      <c r="BO180" s="152">
        <v>156</v>
      </c>
    </row>
    <row r="181" spans="1:67" ht="126" x14ac:dyDescent="0.25">
      <c r="A181" s="123"/>
      <c r="B181" s="123"/>
      <c r="C181" s="152" t="s">
        <v>1086</v>
      </c>
      <c r="D181" s="123">
        <v>1285</v>
      </c>
      <c r="E181" s="123" t="s">
        <v>1075</v>
      </c>
      <c r="F181" s="123">
        <v>16819</v>
      </c>
      <c r="G181" s="153"/>
      <c r="H181" s="123" t="s">
        <v>1119</v>
      </c>
      <c r="I181" s="123">
        <v>96580010204</v>
      </c>
      <c r="J181" s="125">
        <v>6.0999999999999999E-2</v>
      </c>
      <c r="K181" s="96">
        <v>575515</v>
      </c>
      <c r="L181" s="96">
        <v>414600</v>
      </c>
      <c r="M181" s="96" t="s">
        <v>1087</v>
      </c>
      <c r="N181" s="123" t="s">
        <v>326</v>
      </c>
      <c r="O181" s="96" t="s">
        <v>100</v>
      </c>
      <c r="P181" s="123" t="s">
        <v>101</v>
      </c>
      <c r="Q181" s="123"/>
      <c r="R181" s="413" t="s">
        <v>3940</v>
      </c>
      <c r="S181" s="123"/>
      <c r="T181" s="96" t="s">
        <v>1120</v>
      </c>
      <c r="U181" s="96" t="s">
        <v>456</v>
      </c>
      <c r="V181" s="96" t="s">
        <v>1121</v>
      </c>
      <c r="W181" s="96" t="s">
        <v>934</v>
      </c>
      <c r="X181" s="123" t="s">
        <v>70</v>
      </c>
      <c r="Y181" s="123"/>
      <c r="Z181" s="123"/>
      <c r="AA181" s="123" t="s">
        <v>73</v>
      </c>
      <c r="AB181" s="121">
        <v>6.0999999999999999E-2</v>
      </c>
      <c r="AC181" s="121">
        <v>0</v>
      </c>
      <c r="AD181" s="121">
        <v>0</v>
      </c>
      <c r="AE181" s="121">
        <v>6.0999999999999999E-2</v>
      </c>
      <c r="AF181" s="121">
        <v>0</v>
      </c>
      <c r="AG181" s="121">
        <v>0</v>
      </c>
      <c r="AH181" s="121">
        <v>0</v>
      </c>
      <c r="AI181" s="121">
        <v>0</v>
      </c>
      <c r="AJ181" s="122">
        <v>1.310657</v>
      </c>
      <c r="AK181" s="123" t="s">
        <v>1090</v>
      </c>
      <c r="AL181" s="123" t="s">
        <v>530</v>
      </c>
      <c r="AM181" s="123"/>
      <c r="AN181" s="96" t="s">
        <v>1122</v>
      </c>
      <c r="AO181" s="123"/>
      <c r="AP181" s="123"/>
      <c r="AQ181" s="123"/>
      <c r="AR181" s="123"/>
      <c r="AS181" s="123"/>
      <c r="AT181" s="123"/>
      <c r="AU181" s="96" t="s">
        <v>1123</v>
      </c>
      <c r="AV181" s="123"/>
      <c r="AW181" s="122"/>
      <c r="AX181" s="123"/>
      <c r="AY181" s="123"/>
      <c r="AZ181" s="123"/>
      <c r="BA181" s="123"/>
      <c r="BB181" s="123"/>
      <c r="BC181" s="123" t="s">
        <v>129</v>
      </c>
      <c r="BD181" s="123"/>
      <c r="BE181" s="123"/>
      <c r="BF181" s="123" t="s">
        <v>1092</v>
      </c>
      <c r="BG181" s="125">
        <v>1444.4860160000001</v>
      </c>
      <c r="BH181" s="125">
        <v>2.3178899999999998</v>
      </c>
      <c r="BI181" s="123" t="s">
        <v>1101</v>
      </c>
      <c r="BJ181" s="125">
        <v>3.779321731</v>
      </c>
      <c r="BK181" s="123"/>
      <c r="BL181" s="96" t="s">
        <v>1094</v>
      </c>
      <c r="BM181" s="123"/>
      <c r="BN181" s="96" t="s">
        <v>1118</v>
      </c>
      <c r="BO181" s="152">
        <v>156</v>
      </c>
    </row>
    <row r="182" spans="1:67" ht="78.75" x14ac:dyDescent="0.25">
      <c r="A182" s="123"/>
      <c r="B182" s="123"/>
      <c r="C182" s="152" t="s">
        <v>1086</v>
      </c>
      <c r="D182" s="123">
        <v>1285</v>
      </c>
      <c r="E182" s="123" t="s">
        <v>1075</v>
      </c>
      <c r="F182" s="123">
        <v>16819</v>
      </c>
      <c r="G182" s="153"/>
      <c r="H182" s="123" t="s">
        <v>1124</v>
      </c>
      <c r="I182" s="123">
        <v>96580010205</v>
      </c>
      <c r="J182" s="125">
        <v>9.9000000000000005E-2</v>
      </c>
      <c r="K182" s="96">
        <v>575404</v>
      </c>
      <c r="L182" s="96">
        <v>414770</v>
      </c>
      <c r="M182" s="96" t="s">
        <v>1087</v>
      </c>
      <c r="N182" s="123" t="s">
        <v>326</v>
      </c>
      <c r="O182" s="96" t="s">
        <v>100</v>
      </c>
      <c r="P182" s="123" t="s">
        <v>101</v>
      </c>
      <c r="Q182" s="123"/>
      <c r="R182" s="413" t="s">
        <v>3940</v>
      </c>
      <c r="S182" s="123"/>
      <c r="T182" s="96" t="s">
        <v>1125</v>
      </c>
      <c r="U182" s="96" t="s">
        <v>456</v>
      </c>
      <c r="V182" s="96" t="s">
        <v>105</v>
      </c>
      <c r="W182" s="96" t="s">
        <v>302</v>
      </c>
      <c r="X182" s="123" t="s">
        <v>70</v>
      </c>
      <c r="Y182" s="123"/>
      <c r="Z182" s="123"/>
      <c r="AA182" s="123" t="s">
        <v>73</v>
      </c>
      <c r="AB182" s="121">
        <v>9.9000000000000005E-2</v>
      </c>
      <c r="AC182" s="121">
        <v>0</v>
      </c>
      <c r="AD182" s="121">
        <v>0</v>
      </c>
      <c r="AE182" s="121">
        <v>9.9000000000000005E-2</v>
      </c>
      <c r="AF182" s="121">
        <v>0</v>
      </c>
      <c r="AG182" s="121">
        <v>0</v>
      </c>
      <c r="AH182" s="121">
        <v>0</v>
      </c>
      <c r="AI182" s="121">
        <v>0</v>
      </c>
      <c r="AJ182" s="122">
        <v>1.375235</v>
      </c>
      <c r="AK182" s="123" t="s">
        <v>1090</v>
      </c>
      <c r="AL182" s="123" t="s">
        <v>530</v>
      </c>
      <c r="AM182" s="123"/>
      <c r="AN182" s="96" t="s">
        <v>1126</v>
      </c>
      <c r="AO182" s="123"/>
      <c r="AP182" s="123"/>
      <c r="AQ182" s="123"/>
      <c r="AR182" s="123"/>
      <c r="AS182" s="123"/>
      <c r="AT182" s="123"/>
      <c r="AU182" s="96" t="s">
        <v>1123</v>
      </c>
      <c r="AV182" s="123"/>
      <c r="AW182" s="122"/>
      <c r="AX182" s="123"/>
      <c r="AY182" s="123"/>
      <c r="AZ182" s="123"/>
      <c r="BA182" s="123"/>
      <c r="BB182" s="123"/>
      <c r="BC182" s="123" t="s">
        <v>129</v>
      </c>
      <c r="BD182" s="123"/>
      <c r="BE182" s="123"/>
      <c r="BF182" s="123" t="s">
        <v>1092</v>
      </c>
      <c r="BG182" s="125">
        <v>1498.386411</v>
      </c>
      <c r="BH182" s="125">
        <v>2.2239</v>
      </c>
      <c r="BI182" s="123" t="s">
        <v>1101</v>
      </c>
      <c r="BJ182" s="125">
        <v>3.7791856859999999</v>
      </c>
      <c r="BK182" s="123"/>
      <c r="BL182" s="96" t="s">
        <v>1094</v>
      </c>
      <c r="BM182" s="123"/>
      <c r="BN182" s="96" t="s">
        <v>1118</v>
      </c>
      <c r="BO182" s="152">
        <v>156</v>
      </c>
    </row>
    <row r="183" spans="1:67" ht="63" x14ac:dyDescent="0.25">
      <c r="A183" s="123"/>
      <c r="B183" s="123"/>
      <c r="C183" s="152" t="s">
        <v>1086</v>
      </c>
      <c r="D183" s="123">
        <v>1285</v>
      </c>
      <c r="E183" s="123" t="s">
        <v>1075</v>
      </c>
      <c r="F183" s="123">
        <v>16819</v>
      </c>
      <c r="G183" s="153"/>
      <c r="H183" s="123" t="s">
        <v>1127</v>
      </c>
      <c r="I183" s="123">
        <v>96580010206</v>
      </c>
      <c r="J183" s="125">
        <v>4.2999999999999997E-2</v>
      </c>
      <c r="K183" s="96">
        <v>574077</v>
      </c>
      <c r="L183" s="96">
        <v>414354</v>
      </c>
      <c r="M183" s="96" t="s">
        <v>1087</v>
      </c>
      <c r="N183" s="123" t="s">
        <v>326</v>
      </c>
      <c r="O183" s="123" t="s">
        <v>145</v>
      </c>
      <c r="P183" s="123" t="s">
        <v>146</v>
      </c>
      <c r="Q183" s="123"/>
      <c r="R183" s="413" t="s">
        <v>3940</v>
      </c>
      <c r="S183" s="123"/>
      <c r="T183" s="96" t="s">
        <v>1128</v>
      </c>
      <c r="U183" s="96" t="s">
        <v>1111</v>
      </c>
      <c r="V183" s="96" t="s">
        <v>1129</v>
      </c>
      <c r="W183" s="96" t="s">
        <v>337</v>
      </c>
      <c r="X183" s="123" t="s">
        <v>70</v>
      </c>
      <c r="Y183" s="123"/>
      <c r="Z183" s="123"/>
      <c r="AA183" s="123" t="s">
        <v>73</v>
      </c>
      <c r="AB183" s="121">
        <v>4.2999999999999997E-2</v>
      </c>
      <c r="AC183" s="121">
        <v>0</v>
      </c>
      <c r="AD183" s="121">
        <v>0</v>
      </c>
      <c r="AE183" s="121">
        <v>4.2999999999999997E-2</v>
      </c>
      <c r="AF183" s="121">
        <v>0</v>
      </c>
      <c r="AG183" s="121">
        <v>0</v>
      </c>
      <c r="AH183" s="121">
        <v>0</v>
      </c>
      <c r="AI183" s="121">
        <v>0</v>
      </c>
      <c r="AJ183" s="122">
        <v>0</v>
      </c>
      <c r="AK183" s="123" t="s">
        <v>1090</v>
      </c>
      <c r="AL183" s="123" t="s">
        <v>530</v>
      </c>
      <c r="AM183" s="123"/>
      <c r="AN183" s="96" t="s">
        <v>1130</v>
      </c>
      <c r="AO183" s="123"/>
      <c r="AP183" s="123"/>
      <c r="AQ183" s="123"/>
      <c r="AR183" s="123"/>
      <c r="AS183" s="123"/>
      <c r="AT183" s="123"/>
      <c r="AU183" s="96"/>
      <c r="AV183" s="123"/>
      <c r="AW183" s="122"/>
      <c r="AX183" s="123"/>
      <c r="AY183" s="123"/>
      <c r="AZ183" s="123"/>
      <c r="BA183" s="123"/>
      <c r="BB183" s="123"/>
      <c r="BC183" s="123" t="s">
        <v>129</v>
      </c>
      <c r="BD183" s="123"/>
      <c r="BE183" s="123"/>
      <c r="BF183" s="123" t="s">
        <v>1092</v>
      </c>
      <c r="BG183" s="125">
        <v>124.15911560000001</v>
      </c>
      <c r="BH183" s="125">
        <v>2.3983370000000002</v>
      </c>
      <c r="BI183" s="123" t="s">
        <v>1093</v>
      </c>
      <c r="BJ183" s="125">
        <v>2.352328473</v>
      </c>
      <c r="BK183" s="123"/>
      <c r="BL183" s="96" t="s">
        <v>1094</v>
      </c>
      <c r="BM183" s="123"/>
      <c r="BN183" s="96" t="s">
        <v>205</v>
      </c>
      <c r="BO183" s="152">
        <v>156</v>
      </c>
    </row>
    <row r="184" spans="1:67" ht="63" x14ac:dyDescent="0.25">
      <c r="A184" s="10"/>
      <c r="B184" s="10"/>
      <c r="C184" s="143" t="s">
        <v>1086</v>
      </c>
      <c r="D184" s="10">
        <v>1285</v>
      </c>
      <c r="E184" s="10" t="s">
        <v>1075</v>
      </c>
      <c r="F184" s="10">
        <v>16819</v>
      </c>
      <c r="G184" s="154"/>
      <c r="H184" s="10" t="s">
        <v>1131</v>
      </c>
      <c r="I184" s="10">
        <v>96580010208</v>
      </c>
      <c r="J184" s="133">
        <v>0.22</v>
      </c>
      <c r="K184" s="101">
        <v>574273</v>
      </c>
      <c r="L184" s="101">
        <v>414604</v>
      </c>
      <c r="M184" s="101" t="s">
        <v>1087</v>
      </c>
      <c r="N184" s="10" t="s">
        <v>326</v>
      </c>
      <c r="O184" s="10" t="s">
        <v>145</v>
      </c>
      <c r="P184" s="10" t="s">
        <v>146</v>
      </c>
      <c r="Q184" s="10"/>
      <c r="R184" s="413" t="s">
        <v>3940</v>
      </c>
      <c r="S184" s="10"/>
      <c r="T184" s="101" t="s">
        <v>1132</v>
      </c>
      <c r="U184" s="101" t="s">
        <v>456</v>
      </c>
      <c r="V184" s="101" t="s">
        <v>1133</v>
      </c>
      <c r="W184" s="101" t="s">
        <v>622</v>
      </c>
      <c r="X184" s="10" t="s">
        <v>70</v>
      </c>
      <c r="Y184" s="10"/>
      <c r="Z184" s="10"/>
      <c r="AA184" s="10" t="s">
        <v>73</v>
      </c>
      <c r="AB184" s="131">
        <v>0.22</v>
      </c>
      <c r="AC184" s="131">
        <v>0</v>
      </c>
      <c r="AD184" s="131">
        <v>0</v>
      </c>
      <c r="AE184" s="131">
        <v>0.22</v>
      </c>
      <c r="AF184" s="131">
        <v>0</v>
      </c>
      <c r="AG184" s="131">
        <v>0</v>
      </c>
      <c r="AH184" s="131">
        <v>0</v>
      </c>
      <c r="AI184" s="131">
        <v>0</v>
      </c>
      <c r="AJ184" s="132">
        <v>0.24080599999999999</v>
      </c>
      <c r="AK184" s="10" t="s">
        <v>1090</v>
      </c>
      <c r="AL184" s="10" t="s">
        <v>530</v>
      </c>
      <c r="AM184" s="10"/>
      <c r="AN184" s="101" t="s">
        <v>1134</v>
      </c>
      <c r="AO184" s="10"/>
      <c r="AP184" s="10"/>
      <c r="AQ184" s="10"/>
      <c r="AR184" s="10"/>
      <c r="AS184" s="10"/>
      <c r="AT184" s="10"/>
      <c r="AU184" s="101"/>
      <c r="AV184" s="10"/>
      <c r="AW184" s="132"/>
      <c r="AX184" s="10"/>
      <c r="AY184" s="10"/>
      <c r="AZ184" s="10"/>
      <c r="BA184" s="10"/>
      <c r="BB184" s="10"/>
      <c r="BC184" s="10" t="s">
        <v>129</v>
      </c>
      <c r="BD184" s="10"/>
      <c r="BE184" s="10"/>
      <c r="BF184" s="10" t="s">
        <v>1092</v>
      </c>
      <c r="BG184" s="133">
        <v>364.3232251</v>
      </c>
      <c r="BH184" s="133">
        <v>2.6484570000000001</v>
      </c>
      <c r="BI184" s="10" t="s">
        <v>1093</v>
      </c>
      <c r="BJ184" s="133">
        <v>2.6020989829999999</v>
      </c>
      <c r="BK184" s="10"/>
      <c r="BL184" s="101" t="s">
        <v>1094</v>
      </c>
      <c r="BM184" s="10"/>
      <c r="BN184" s="101" t="s">
        <v>205</v>
      </c>
      <c r="BO184" s="143">
        <v>156</v>
      </c>
    </row>
    <row r="185" spans="1:67" ht="15.75" x14ac:dyDescent="0.25">
      <c r="A185" s="144" t="s">
        <v>789</v>
      </c>
      <c r="B185" s="145"/>
      <c r="C185" s="146" t="s">
        <v>1135</v>
      </c>
      <c r="D185" s="145">
        <v>1293</v>
      </c>
      <c r="E185" s="145"/>
      <c r="F185" s="145"/>
      <c r="G185" s="147">
        <v>21.97</v>
      </c>
      <c r="H185" s="145"/>
      <c r="I185" s="145"/>
      <c r="J185" s="148"/>
      <c r="K185" s="145"/>
      <c r="L185" s="145"/>
      <c r="M185" s="145"/>
      <c r="N185" s="145"/>
      <c r="O185" s="145"/>
      <c r="P185" s="145"/>
      <c r="Q185" s="145"/>
      <c r="R185" s="145"/>
      <c r="S185" s="145"/>
      <c r="T185" s="145"/>
      <c r="U185" s="145"/>
      <c r="V185" s="135"/>
      <c r="W185" s="135"/>
      <c r="X185" s="145"/>
      <c r="Y185" s="145" t="s">
        <v>86</v>
      </c>
      <c r="Z185" s="145"/>
      <c r="AA185" s="145" t="s">
        <v>187</v>
      </c>
      <c r="AB185" s="148"/>
      <c r="AC185" s="148">
        <v>0</v>
      </c>
      <c r="AD185" s="148">
        <v>0</v>
      </c>
      <c r="AE185" s="148">
        <v>0.1</v>
      </c>
      <c r="AF185" s="148">
        <v>0</v>
      </c>
      <c r="AG185" s="148">
        <v>0</v>
      </c>
      <c r="AH185" s="148">
        <v>0</v>
      </c>
      <c r="AI185" s="148">
        <v>21.755580999999999</v>
      </c>
      <c r="AJ185" s="147"/>
      <c r="AK185" s="145"/>
      <c r="AL185" s="145"/>
      <c r="AM185" s="145"/>
      <c r="AN185" s="145"/>
      <c r="AO185" s="145" t="s">
        <v>152</v>
      </c>
      <c r="AP185" s="145"/>
      <c r="AQ185" s="145"/>
      <c r="AR185" s="145"/>
      <c r="AS185" s="145"/>
      <c r="AT185" s="145"/>
      <c r="AU185" s="145"/>
      <c r="AV185" s="145"/>
      <c r="AW185" s="147"/>
      <c r="AX185" s="145" t="s">
        <v>1136</v>
      </c>
      <c r="AY185" s="145" t="s">
        <v>170</v>
      </c>
      <c r="AZ185" s="145" t="s">
        <v>1137</v>
      </c>
      <c r="BA185" s="145" t="s">
        <v>1138</v>
      </c>
      <c r="BB185" s="145" t="s">
        <v>1139</v>
      </c>
      <c r="BC185" s="145" t="s">
        <v>247</v>
      </c>
      <c r="BD185" s="145" t="s">
        <v>1140</v>
      </c>
      <c r="BE185" s="145" t="s">
        <v>1141</v>
      </c>
      <c r="BF185" s="145" t="s">
        <v>1092</v>
      </c>
      <c r="BG185" s="148">
        <v>1149</v>
      </c>
      <c r="BH185" s="148">
        <v>2.1742750000000002</v>
      </c>
      <c r="BI185" s="145" t="s">
        <v>682</v>
      </c>
      <c r="BJ185" s="148">
        <v>1.9462569999999999</v>
      </c>
      <c r="BK185" s="149"/>
      <c r="BL185" s="149"/>
      <c r="BM185" s="149"/>
      <c r="BN185" s="149"/>
      <c r="BO185" s="150">
        <v>6</v>
      </c>
    </row>
    <row r="186" spans="1:67" ht="63" x14ac:dyDescent="0.25">
      <c r="A186" s="127"/>
      <c r="B186" s="127"/>
      <c r="C186" s="142" t="s">
        <v>1142</v>
      </c>
      <c r="D186" s="127" t="s">
        <v>1143</v>
      </c>
      <c r="E186" s="127"/>
      <c r="F186" s="127"/>
      <c r="G186" s="151"/>
      <c r="H186" s="127" t="s">
        <v>1144</v>
      </c>
      <c r="I186" s="127" t="s">
        <v>1145</v>
      </c>
      <c r="J186" s="130">
        <v>7.1999999999999995E-2</v>
      </c>
      <c r="K186" s="90">
        <v>582126</v>
      </c>
      <c r="L186" s="90">
        <v>420428</v>
      </c>
      <c r="M186" s="90" t="s">
        <v>1146</v>
      </c>
      <c r="N186" s="127" t="s">
        <v>326</v>
      </c>
      <c r="O186" s="90" t="s">
        <v>100</v>
      </c>
      <c r="P186" s="127" t="s">
        <v>101</v>
      </c>
      <c r="Q186" s="127"/>
      <c r="R186" s="413" t="s">
        <v>3940</v>
      </c>
      <c r="S186" s="127"/>
      <c r="T186" s="127" t="s">
        <v>1147</v>
      </c>
      <c r="U186" s="90" t="s">
        <v>1148</v>
      </c>
      <c r="V186" s="90" t="s">
        <v>105</v>
      </c>
      <c r="W186" s="90" t="s">
        <v>1149</v>
      </c>
      <c r="X186" s="127"/>
      <c r="Y186" s="127" t="s">
        <v>71</v>
      </c>
      <c r="Z186" s="127"/>
      <c r="AA186" s="127" t="s">
        <v>73</v>
      </c>
      <c r="AB186" s="128">
        <v>7.1999999999999995E-2</v>
      </c>
      <c r="AC186" s="128">
        <v>0.01</v>
      </c>
      <c r="AD186" s="128">
        <v>0</v>
      </c>
      <c r="AE186" s="128">
        <v>8.9999999999999993E-3</v>
      </c>
      <c r="AF186" s="128">
        <v>0</v>
      </c>
      <c r="AG186" s="128">
        <v>0</v>
      </c>
      <c r="AH186" s="128">
        <v>0</v>
      </c>
      <c r="AI186" s="128">
        <v>5.2999999999999999E-2</v>
      </c>
      <c r="AJ186" s="129">
        <v>3.7247219999999999</v>
      </c>
      <c r="AK186" s="127" t="s">
        <v>1150</v>
      </c>
      <c r="AL186" s="127" t="s">
        <v>108</v>
      </c>
      <c r="AM186" s="127"/>
      <c r="AN186" s="127" t="s">
        <v>551</v>
      </c>
      <c r="AO186" s="127"/>
      <c r="AP186" s="127"/>
      <c r="AQ186" s="127"/>
      <c r="AR186" s="127"/>
      <c r="AS186" s="127"/>
      <c r="AT186" s="127"/>
      <c r="AU186" s="127"/>
      <c r="AV186" s="127"/>
      <c r="AW186" s="129"/>
      <c r="AX186" s="127"/>
      <c r="AY186" s="127"/>
      <c r="AZ186" s="156"/>
      <c r="BA186" s="127"/>
      <c r="BB186" s="127"/>
      <c r="BC186" s="127" t="s">
        <v>111</v>
      </c>
      <c r="BD186" s="127"/>
      <c r="BE186" s="127"/>
      <c r="BF186" s="127" t="s">
        <v>1092</v>
      </c>
      <c r="BG186" s="130">
        <v>1924.719531</v>
      </c>
      <c r="BH186" s="130">
        <v>2.14628</v>
      </c>
      <c r="BI186" s="127" t="s">
        <v>682</v>
      </c>
      <c r="BJ186" s="130">
        <v>2.3982557369999999</v>
      </c>
      <c r="BK186" s="127"/>
      <c r="BL186" s="90" t="s">
        <v>1094</v>
      </c>
      <c r="BM186" s="127"/>
      <c r="BN186" s="91" t="s">
        <v>131</v>
      </c>
      <c r="BO186" s="142">
        <v>6</v>
      </c>
    </row>
    <row r="187" spans="1:67" ht="173.25" x14ac:dyDescent="0.25">
      <c r="A187" s="123"/>
      <c r="B187" s="123"/>
      <c r="C187" s="152" t="s">
        <v>1142</v>
      </c>
      <c r="D187" s="123" t="s">
        <v>1143</v>
      </c>
      <c r="E187" s="123"/>
      <c r="F187" s="123"/>
      <c r="G187" s="153"/>
      <c r="H187" s="123" t="s">
        <v>1151</v>
      </c>
      <c r="I187" s="123">
        <v>96660040086</v>
      </c>
      <c r="J187" s="125">
        <v>10.853999999999999</v>
      </c>
      <c r="K187" s="96">
        <v>582599</v>
      </c>
      <c r="L187" s="96">
        <v>420879</v>
      </c>
      <c r="M187" s="96" t="s">
        <v>1146</v>
      </c>
      <c r="N187" s="123" t="s">
        <v>326</v>
      </c>
      <c r="O187" s="123" t="s">
        <v>145</v>
      </c>
      <c r="P187" s="123" t="s">
        <v>146</v>
      </c>
      <c r="Q187" s="123"/>
      <c r="R187" s="413" t="s">
        <v>3940</v>
      </c>
      <c r="S187" s="123"/>
      <c r="T187" s="123" t="s">
        <v>1152</v>
      </c>
      <c r="U187" s="96" t="s">
        <v>906</v>
      </c>
      <c r="V187" s="96" t="s">
        <v>105</v>
      </c>
      <c r="W187" s="96" t="s">
        <v>1153</v>
      </c>
      <c r="X187" s="123"/>
      <c r="Y187" s="123" t="s">
        <v>71</v>
      </c>
      <c r="Z187" s="123"/>
      <c r="AA187" s="123" t="s">
        <v>73</v>
      </c>
      <c r="AB187" s="121">
        <v>10.853999999999999</v>
      </c>
      <c r="AC187" s="121">
        <v>0.89</v>
      </c>
      <c r="AD187" s="121">
        <v>0</v>
      </c>
      <c r="AE187" s="121">
        <v>8.6449999999999996</v>
      </c>
      <c r="AF187" s="121">
        <v>0</v>
      </c>
      <c r="AG187" s="121">
        <v>0</v>
      </c>
      <c r="AH187" s="121">
        <v>0</v>
      </c>
      <c r="AI187" s="121">
        <v>1.319</v>
      </c>
      <c r="AJ187" s="122">
        <v>3.1029059999999999</v>
      </c>
      <c r="AK187" s="123" t="s">
        <v>1150</v>
      </c>
      <c r="AL187" s="123" t="s">
        <v>108</v>
      </c>
      <c r="AM187" s="123"/>
      <c r="AN187" s="123" t="s">
        <v>128</v>
      </c>
      <c r="AO187" s="123" t="s">
        <v>152</v>
      </c>
      <c r="AP187" s="123"/>
      <c r="AQ187" s="123"/>
      <c r="AR187" s="123"/>
      <c r="AS187" s="123"/>
      <c r="AT187" s="123"/>
      <c r="AU187" s="123"/>
      <c r="AV187" s="123"/>
      <c r="AW187" s="122"/>
      <c r="AX187" s="123" t="s">
        <v>1136</v>
      </c>
      <c r="AY187" s="123" t="s">
        <v>170</v>
      </c>
      <c r="AZ187" s="123" t="s">
        <v>1137</v>
      </c>
      <c r="BA187" s="123" t="s">
        <v>1138</v>
      </c>
      <c r="BB187" s="123" t="s">
        <v>1139</v>
      </c>
      <c r="BC187" s="123" t="s">
        <v>1154</v>
      </c>
      <c r="BD187" s="123" t="s">
        <v>1140</v>
      </c>
      <c r="BE187" s="123" t="s">
        <v>1141</v>
      </c>
      <c r="BF187" s="123" t="s">
        <v>1092</v>
      </c>
      <c r="BG187" s="125">
        <v>955.45404529999996</v>
      </c>
      <c r="BH187" s="125">
        <v>2.2693829999999999</v>
      </c>
      <c r="BI187" s="123" t="s">
        <v>682</v>
      </c>
      <c r="BJ187" s="125">
        <v>2.6655757910000002</v>
      </c>
      <c r="BK187" s="123"/>
      <c r="BL187" s="96" t="s">
        <v>1094</v>
      </c>
      <c r="BM187" s="123"/>
      <c r="BN187" s="97" t="s">
        <v>1155</v>
      </c>
      <c r="BO187" s="152">
        <v>6</v>
      </c>
    </row>
    <row r="188" spans="1:67" ht="141.75" x14ac:dyDescent="0.25">
      <c r="A188" s="123"/>
      <c r="B188" s="123"/>
      <c r="C188" s="152" t="s">
        <v>1142</v>
      </c>
      <c r="D188" s="123" t="s">
        <v>1143</v>
      </c>
      <c r="E188" s="123"/>
      <c r="F188" s="123"/>
      <c r="G188" s="153"/>
      <c r="H188" s="123" t="s">
        <v>1156</v>
      </c>
      <c r="I188" s="123" t="s">
        <v>1156</v>
      </c>
      <c r="J188" s="125">
        <v>4.4829999999999997</v>
      </c>
      <c r="K188" s="96">
        <v>582483</v>
      </c>
      <c r="L188" s="96">
        <v>420876</v>
      </c>
      <c r="M188" s="96" t="s">
        <v>1146</v>
      </c>
      <c r="N188" s="123" t="s">
        <v>326</v>
      </c>
      <c r="O188" s="96" t="s">
        <v>100</v>
      </c>
      <c r="P188" s="123" t="s">
        <v>101</v>
      </c>
      <c r="Q188" s="123"/>
      <c r="R188" s="413" t="s">
        <v>3940</v>
      </c>
      <c r="S188" s="123"/>
      <c r="T188" s="123" t="s">
        <v>1157</v>
      </c>
      <c r="U188" s="96" t="s">
        <v>1158</v>
      </c>
      <c r="V188" s="96" t="s">
        <v>1159</v>
      </c>
      <c r="W188" s="96" t="s">
        <v>1160</v>
      </c>
      <c r="X188" s="123"/>
      <c r="Y188" s="123" t="s">
        <v>71</v>
      </c>
      <c r="Z188" s="123"/>
      <c r="AA188" s="123" t="s">
        <v>73</v>
      </c>
      <c r="AB188" s="121">
        <v>4.4829999999999997</v>
      </c>
      <c r="AC188" s="121">
        <v>1.8029999999999999</v>
      </c>
      <c r="AD188" s="121">
        <v>0</v>
      </c>
      <c r="AE188" s="121">
        <v>1.0529999999999999</v>
      </c>
      <c r="AF188" s="121">
        <v>0</v>
      </c>
      <c r="AG188" s="121">
        <v>0</v>
      </c>
      <c r="AH188" s="121">
        <v>0</v>
      </c>
      <c r="AI188" s="121">
        <v>1.627</v>
      </c>
      <c r="AJ188" s="122">
        <v>3.0686239999999998</v>
      </c>
      <c r="AK188" s="123" t="s">
        <v>1150</v>
      </c>
      <c r="AL188" s="123" t="s">
        <v>108</v>
      </c>
      <c r="AM188" s="123"/>
      <c r="AN188" s="123" t="s">
        <v>551</v>
      </c>
      <c r="AO188" s="123"/>
      <c r="AP188" s="123"/>
      <c r="AQ188" s="123"/>
      <c r="AR188" s="123"/>
      <c r="AS188" s="123"/>
      <c r="AT188" s="123"/>
      <c r="AU188" s="123"/>
      <c r="AV188" s="123"/>
      <c r="AW188" s="122"/>
      <c r="AX188" s="123"/>
      <c r="AY188" s="123"/>
      <c r="AZ188" s="123"/>
      <c r="BA188" s="123"/>
      <c r="BB188" s="123"/>
      <c r="BC188" s="123" t="s">
        <v>129</v>
      </c>
      <c r="BD188" s="123"/>
      <c r="BE188" s="123"/>
      <c r="BF188" s="123" t="s">
        <v>1092</v>
      </c>
      <c r="BG188" s="125">
        <v>948.15736019999997</v>
      </c>
      <c r="BH188" s="125">
        <v>2.149546</v>
      </c>
      <c r="BI188" s="123" t="s">
        <v>682</v>
      </c>
      <c r="BJ188" s="125">
        <v>2.4047281979999999</v>
      </c>
      <c r="BK188" s="123"/>
      <c r="BL188" s="96" t="s">
        <v>1094</v>
      </c>
      <c r="BM188" s="123"/>
      <c r="BN188" s="97" t="s">
        <v>1161</v>
      </c>
      <c r="BO188" s="152">
        <v>6</v>
      </c>
    </row>
    <row r="189" spans="1:67" ht="141.75" x14ac:dyDescent="0.25">
      <c r="A189" s="10"/>
      <c r="B189" s="10"/>
      <c r="C189" s="143" t="s">
        <v>1142</v>
      </c>
      <c r="D189" s="10" t="s">
        <v>1143</v>
      </c>
      <c r="E189" s="10"/>
      <c r="F189" s="10"/>
      <c r="G189" s="154"/>
      <c r="H189" s="10" t="s">
        <v>1162</v>
      </c>
      <c r="I189" s="10" t="s">
        <v>1162</v>
      </c>
      <c r="J189" s="133">
        <v>1.9570000000000001</v>
      </c>
      <c r="K189" s="101">
        <v>582320</v>
      </c>
      <c r="L189" s="101">
        <v>420561</v>
      </c>
      <c r="M189" s="101" t="s">
        <v>1146</v>
      </c>
      <c r="N189" s="10" t="s">
        <v>326</v>
      </c>
      <c r="O189" s="101" t="s">
        <v>100</v>
      </c>
      <c r="P189" s="10" t="s">
        <v>101</v>
      </c>
      <c r="Q189" s="10"/>
      <c r="R189" s="413" t="s">
        <v>3940</v>
      </c>
      <c r="S189" s="10"/>
      <c r="T189" s="10" t="s">
        <v>1163</v>
      </c>
      <c r="U189" s="101" t="s">
        <v>906</v>
      </c>
      <c r="V189" s="101" t="s">
        <v>105</v>
      </c>
      <c r="W189" s="101" t="s">
        <v>1164</v>
      </c>
      <c r="X189" s="10"/>
      <c r="Y189" s="10" t="s">
        <v>71</v>
      </c>
      <c r="Z189" s="10"/>
      <c r="AA189" s="10" t="s">
        <v>73</v>
      </c>
      <c r="AB189" s="131">
        <v>1.9570000000000001</v>
      </c>
      <c r="AC189" s="131">
        <v>0.85199999999999998</v>
      </c>
      <c r="AD189" s="131">
        <v>0</v>
      </c>
      <c r="AE189" s="131">
        <v>0.32700000000000001</v>
      </c>
      <c r="AF189" s="131">
        <v>0</v>
      </c>
      <c r="AG189" s="131">
        <v>0</v>
      </c>
      <c r="AH189" s="131">
        <v>0</v>
      </c>
      <c r="AI189" s="131">
        <v>0.77800000000000002</v>
      </c>
      <c r="AJ189" s="132">
        <v>3.5358990000000001</v>
      </c>
      <c r="AK189" s="10" t="s">
        <v>1150</v>
      </c>
      <c r="AL189" s="10" t="s">
        <v>108</v>
      </c>
      <c r="AM189" s="10"/>
      <c r="AN189" s="10" t="s">
        <v>128</v>
      </c>
      <c r="AO189" s="10"/>
      <c r="AP189" s="10"/>
      <c r="AQ189" s="10"/>
      <c r="AR189" s="10"/>
      <c r="AS189" s="10"/>
      <c r="AT189" s="10"/>
      <c r="AU189" s="10"/>
      <c r="AV189" s="10"/>
      <c r="AW189" s="132"/>
      <c r="AX189" s="10"/>
      <c r="AY189" s="10"/>
      <c r="AZ189" s="10"/>
      <c r="BA189" s="10"/>
      <c r="BB189" s="10"/>
      <c r="BC189" s="10" t="s">
        <v>129</v>
      </c>
      <c r="BD189" s="10"/>
      <c r="BE189" s="10"/>
      <c r="BF189" s="10" t="s">
        <v>1092</v>
      </c>
      <c r="BG189" s="133">
        <v>1625.051682</v>
      </c>
      <c r="BH189" s="133">
        <v>2.23271</v>
      </c>
      <c r="BI189" s="10" t="s">
        <v>682</v>
      </c>
      <c r="BJ189" s="133">
        <v>2.5599163040000001</v>
      </c>
      <c r="BK189" s="10"/>
      <c r="BL189" s="101" t="s">
        <v>1094</v>
      </c>
      <c r="BM189" s="10"/>
      <c r="BN189" s="102" t="s">
        <v>1165</v>
      </c>
      <c r="BO189" s="143">
        <v>6</v>
      </c>
    </row>
    <row r="190" spans="1:67" ht="15.75" x14ac:dyDescent="0.25">
      <c r="A190" s="144" t="s">
        <v>789</v>
      </c>
      <c r="B190" s="145"/>
      <c r="C190" s="146" t="s">
        <v>1166</v>
      </c>
      <c r="D190" s="145">
        <v>1489</v>
      </c>
      <c r="E190" s="145"/>
      <c r="F190" s="145"/>
      <c r="G190" s="147">
        <v>12.06</v>
      </c>
      <c r="H190" s="145"/>
      <c r="I190" s="145"/>
      <c r="J190" s="148"/>
      <c r="K190" s="145"/>
      <c r="L190" s="145"/>
      <c r="M190" s="135"/>
      <c r="N190" s="145"/>
      <c r="O190" s="145"/>
      <c r="P190" s="145"/>
      <c r="Q190" s="145"/>
      <c r="R190" s="145"/>
      <c r="S190" s="145"/>
      <c r="T190" s="145"/>
      <c r="U190" s="135"/>
      <c r="V190" s="135"/>
      <c r="W190" s="135"/>
      <c r="X190" s="145"/>
      <c r="Y190" s="145" t="s">
        <v>86</v>
      </c>
      <c r="Z190" s="145"/>
      <c r="AA190" s="145"/>
      <c r="AB190" s="148"/>
      <c r="AC190" s="148">
        <v>0</v>
      </c>
      <c r="AD190" s="148">
        <v>12.14</v>
      </c>
      <c r="AE190" s="148">
        <v>4.95</v>
      </c>
      <c r="AF190" s="148">
        <v>0</v>
      </c>
      <c r="AG190" s="148">
        <v>0</v>
      </c>
      <c r="AH190" s="148">
        <v>0</v>
      </c>
      <c r="AI190" s="148">
        <v>3.6250000000000002E-3</v>
      </c>
      <c r="AJ190" s="147"/>
      <c r="AK190" s="145"/>
      <c r="AL190" s="145"/>
      <c r="AM190" s="145"/>
      <c r="AN190" s="145"/>
      <c r="AO190" s="145" t="s">
        <v>152</v>
      </c>
      <c r="AP190" s="145"/>
      <c r="AQ190" s="145"/>
      <c r="AR190" s="145"/>
      <c r="AS190" s="145"/>
      <c r="AT190" s="145"/>
      <c r="AU190" s="145"/>
      <c r="AV190" s="145"/>
      <c r="AW190" s="147"/>
      <c r="AX190" s="145" t="s">
        <v>1167</v>
      </c>
      <c r="AY190" s="145" t="s">
        <v>88</v>
      </c>
      <c r="AZ190" s="145" t="s">
        <v>1168</v>
      </c>
      <c r="BA190" s="145" t="s">
        <v>1169</v>
      </c>
      <c r="BB190" s="145" t="s">
        <v>420</v>
      </c>
      <c r="BC190" s="145" t="s">
        <v>247</v>
      </c>
      <c r="BD190" s="145" t="s">
        <v>373</v>
      </c>
      <c r="BE190" s="145" t="s">
        <v>374</v>
      </c>
      <c r="BF190" s="145" t="s">
        <v>1170</v>
      </c>
      <c r="BG190" s="148"/>
      <c r="BH190" s="148">
        <v>1.5497700000000001</v>
      </c>
      <c r="BI190" s="145" t="s">
        <v>712</v>
      </c>
      <c r="BJ190" s="148">
        <v>2.1852930000000002</v>
      </c>
      <c r="BK190" s="149"/>
      <c r="BL190" s="149"/>
      <c r="BM190" s="149"/>
      <c r="BN190" s="149"/>
      <c r="BO190" s="150">
        <v>157</v>
      </c>
    </row>
    <row r="191" spans="1:67" ht="110.25" x14ac:dyDescent="0.25">
      <c r="A191" s="127"/>
      <c r="B191" s="127"/>
      <c r="C191" s="142" t="s">
        <v>1171</v>
      </c>
      <c r="D191" s="127" t="s">
        <v>1172</v>
      </c>
      <c r="E191" s="127"/>
      <c r="F191" s="127"/>
      <c r="G191" s="151"/>
      <c r="H191" s="127" t="s">
        <v>1173</v>
      </c>
      <c r="I191" s="127">
        <v>96640040018</v>
      </c>
      <c r="J191" s="130">
        <v>3.2000000000000001E-2</v>
      </c>
      <c r="K191" s="90">
        <v>579086</v>
      </c>
      <c r="L191" s="90">
        <v>380361</v>
      </c>
      <c r="M191" s="90" t="s">
        <v>776</v>
      </c>
      <c r="N191" s="127" t="s">
        <v>326</v>
      </c>
      <c r="O191" s="127" t="s">
        <v>145</v>
      </c>
      <c r="P191" s="127" t="s">
        <v>146</v>
      </c>
      <c r="Q191" s="127"/>
      <c r="R191" s="413" t="s">
        <v>3940</v>
      </c>
      <c r="S191" s="127"/>
      <c r="T191" s="90" t="s">
        <v>1174</v>
      </c>
      <c r="U191" s="90" t="s">
        <v>1037</v>
      </c>
      <c r="V191" s="90" t="s">
        <v>105</v>
      </c>
      <c r="W191" s="90" t="s">
        <v>847</v>
      </c>
      <c r="X191" s="127"/>
      <c r="Y191" s="127" t="s">
        <v>71</v>
      </c>
      <c r="Z191" s="127"/>
      <c r="AA191" s="127"/>
      <c r="AB191" s="128">
        <v>3.2000000000000001E-2</v>
      </c>
      <c r="AC191" s="128">
        <v>0</v>
      </c>
      <c r="AD191" s="128">
        <v>0</v>
      </c>
      <c r="AE191" s="128">
        <v>3.2000000000000001E-2</v>
      </c>
      <c r="AF191" s="128">
        <v>0</v>
      </c>
      <c r="AG191" s="128">
        <v>0</v>
      </c>
      <c r="AH191" s="128">
        <v>0</v>
      </c>
      <c r="AI191" s="128">
        <v>0</v>
      </c>
      <c r="AJ191" s="129">
        <v>4.893618</v>
      </c>
      <c r="AK191" s="127" t="s">
        <v>718</v>
      </c>
      <c r="AL191" s="127" t="s">
        <v>108</v>
      </c>
      <c r="AM191" s="127"/>
      <c r="AN191" s="90" t="s">
        <v>1175</v>
      </c>
      <c r="AO191" s="127"/>
      <c r="AP191" s="127"/>
      <c r="AQ191" s="127"/>
      <c r="AR191" s="127"/>
      <c r="AS191" s="127"/>
      <c r="AT191" s="127"/>
      <c r="AU191" s="127"/>
      <c r="AV191" s="127"/>
      <c r="AW191" s="129"/>
      <c r="AX191" s="127"/>
      <c r="AY191" s="127"/>
      <c r="AZ191" s="127"/>
      <c r="BA191" s="127"/>
      <c r="BB191" s="127"/>
      <c r="BC191" s="127" t="s">
        <v>129</v>
      </c>
      <c r="BD191" s="127"/>
      <c r="BE191" s="127"/>
      <c r="BF191" s="127" t="s">
        <v>1170</v>
      </c>
      <c r="BG191" s="130">
        <v>826.55985639999994</v>
      </c>
      <c r="BH191" s="130">
        <v>0.78940200000000005</v>
      </c>
      <c r="BI191" s="127" t="s">
        <v>815</v>
      </c>
      <c r="BJ191" s="130">
        <v>1.7170613269999999</v>
      </c>
      <c r="BK191" s="127"/>
      <c r="BL191" s="127"/>
      <c r="BM191" s="127"/>
      <c r="BN191" s="90" t="s">
        <v>205</v>
      </c>
      <c r="BO191" s="142">
        <v>157</v>
      </c>
    </row>
    <row r="192" spans="1:67" ht="78.75" x14ac:dyDescent="0.25">
      <c r="A192" s="123"/>
      <c r="B192" s="123"/>
      <c r="C192" s="152" t="s">
        <v>1171</v>
      </c>
      <c r="D192" s="123" t="s">
        <v>1172</v>
      </c>
      <c r="E192" s="123"/>
      <c r="F192" s="123"/>
      <c r="G192" s="153"/>
      <c r="H192" s="123">
        <v>96640040204</v>
      </c>
      <c r="I192" s="123">
        <v>96640040074</v>
      </c>
      <c r="J192" s="125">
        <v>2.98</v>
      </c>
      <c r="K192" s="96">
        <v>579179</v>
      </c>
      <c r="L192" s="96">
        <v>380484</v>
      </c>
      <c r="M192" s="96" t="s">
        <v>776</v>
      </c>
      <c r="N192" s="123" t="s">
        <v>326</v>
      </c>
      <c r="O192" s="96" t="s">
        <v>100</v>
      </c>
      <c r="P192" s="123" t="s">
        <v>101</v>
      </c>
      <c r="Q192" s="123"/>
      <c r="R192" s="413" t="s">
        <v>3940</v>
      </c>
      <c r="S192" s="123"/>
      <c r="T192" s="96" t="s">
        <v>1176</v>
      </c>
      <c r="U192" s="96" t="s">
        <v>1177</v>
      </c>
      <c r="V192" s="96" t="s">
        <v>1178</v>
      </c>
      <c r="W192" s="96" t="s">
        <v>1179</v>
      </c>
      <c r="X192" s="123"/>
      <c r="Y192" s="123" t="s">
        <v>71</v>
      </c>
      <c r="Z192" s="123"/>
      <c r="AA192" s="123"/>
      <c r="AB192" s="121">
        <v>2.98</v>
      </c>
      <c r="AC192" s="121">
        <v>0</v>
      </c>
      <c r="AD192" s="121">
        <v>0</v>
      </c>
      <c r="AE192" s="121">
        <v>2.98</v>
      </c>
      <c r="AF192" s="121">
        <v>0</v>
      </c>
      <c r="AG192" s="121">
        <v>0</v>
      </c>
      <c r="AH192" s="121">
        <v>0</v>
      </c>
      <c r="AI192" s="121">
        <v>0</v>
      </c>
      <c r="AJ192" s="122">
        <v>4.7496720000000003</v>
      </c>
      <c r="AK192" s="123" t="s">
        <v>718</v>
      </c>
      <c r="AL192" s="123" t="s">
        <v>108</v>
      </c>
      <c r="AM192" s="123"/>
      <c r="AN192" s="96" t="s">
        <v>1061</v>
      </c>
      <c r="AO192" s="123"/>
      <c r="AP192" s="123"/>
      <c r="AQ192" s="123"/>
      <c r="AR192" s="123"/>
      <c r="AS192" s="123"/>
      <c r="AT192" s="123"/>
      <c r="AU192" s="123"/>
      <c r="AV192" s="123"/>
      <c r="AW192" s="122"/>
      <c r="AX192" s="123"/>
      <c r="AY192" s="123"/>
      <c r="AZ192" s="123"/>
      <c r="BA192" s="123"/>
      <c r="BB192" s="123"/>
      <c r="BC192" s="123" t="s">
        <v>129</v>
      </c>
      <c r="BD192" s="123"/>
      <c r="BE192" s="123"/>
      <c r="BF192" s="123" t="s">
        <v>1170</v>
      </c>
      <c r="BG192" s="125">
        <v>820.26618629999996</v>
      </c>
      <c r="BH192" s="125">
        <v>0.78944099999999995</v>
      </c>
      <c r="BI192" s="123" t="s">
        <v>815</v>
      </c>
      <c r="BJ192" s="125">
        <v>1.738547434</v>
      </c>
      <c r="BK192" s="123"/>
      <c r="BL192" s="123"/>
      <c r="BM192" s="123"/>
      <c r="BN192" s="96" t="s">
        <v>1180</v>
      </c>
      <c r="BO192" s="152">
        <v>157</v>
      </c>
    </row>
    <row r="193" spans="1:67" ht="94.5" x14ac:dyDescent="0.25">
      <c r="A193" s="10"/>
      <c r="B193" s="10"/>
      <c r="C193" s="143" t="s">
        <v>1171</v>
      </c>
      <c r="D193" s="10" t="s">
        <v>1172</v>
      </c>
      <c r="E193" s="10"/>
      <c r="F193" s="10"/>
      <c r="G193" s="154"/>
      <c r="H193" s="10" t="s">
        <v>1181</v>
      </c>
      <c r="I193" s="10">
        <v>96640040180</v>
      </c>
      <c r="J193" s="133">
        <v>9.0589999999999993</v>
      </c>
      <c r="K193" s="101">
        <v>578889</v>
      </c>
      <c r="L193" s="101">
        <v>380542</v>
      </c>
      <c r="M193" s="101" t="s">
        <v>776</v>
      </c>
      <c r="N193" s="10" t="s">
        <v>326</v>
      </c>
      <c r="O193" s="10" t="s">
        <v>145</v>
      </c>
      <c r="P193" s="10" t="s">
        <v>146</v>
      </c>
      <c r="Q193" s="10"/>
      <c r="R193" s="413" t="s">
        <v>3940</v>
      </c>
      <c r="S193" s="10"/>
      <c r="T193" s="101" t="s">
        <v>1182</v>
      </c>
      <c r="U193" s="101" t="s">
        <v>1177</v>
      </c>
      <c r="V193" s="101" t="s">
        <v>105</v>
      </c>
      <c r="W193" s="101" t="s">
        <v>1183</v>
      </c>
      <c r="X193" s="10"/>
      <c r="Y193" s="10" t="s">
        <v>71</v>
      </c>
      <c r="Z193" s="10"/>
      <c r="AA193" s="10"/>
      <c r="AB193" s="131">
        <v>9.0589999999999993</v>
      </c>
      <c r="AC193" s="131">
        <v>2.0270000000000001</v>
      </c>
      <c r="AD193" s="131">
        <v>0.16800000000000001</v>
      </c>
      <c r="AE193" s="131">
        <v>6.4610000000000003</v>
      </c>
      <c r="AF193" s="131">
        <v>0</v>
      </c>
      <c r="AG193" s="131">
        <v>0</v>
      </c>
      <c r="AH193" s="131">
        <v>0</v>
      </c>
      <c r="AI193" s="131">
        <v>0.40300000000000002</v>
      </c>
      <c r="AJ193" s="132">
        <v>4.7978709999999998</v>
      </c>
      <c r="AK193" s="10" t="s">
        <v>718</v>
      </c>
      <c r="AL193" s="10" t="s">
        <v>108</v>
      </c>
      <c r="AM193" s="10"/>
      <c r="AN193" s="101" t="s">
        <v>1184</v>
      </c>
      <c r="AO193" s="10"/>
      <c r="AP193" s="10"/>
      <c r="AQ193" s="10"/>
      <c r="AR193" s="10"/>
      <c r="AS193" s="10"/>
      <c r="AT193" s="10"/>
      <c r="AU193" s="10"/>
      <c r="AV193" s="10"/>
      <c r="AW193" s="132"/>
      <c r="AX193" s="10"/>
      <c r="AY193" s="10"/>
      <c r="AZ193" s="10"/>
      <c r="BA193" s="10"/>
      <c r="BB193" s="10"/>
      <c r="BC193" s="10" t="s">
        <v>129</v>
      </c>
      <c r="BD193" s="10"/>
      <c r="BE193" s="10"/>
      <c r="BF193" s="10" t="s">
        <v>1170</v>
      </c>
      <c r="BG193" s="133">
        <v>939.39023310000005</v>
      </c>
      <c r="BH193" s="133">
        <v>0.90012000000000003</v>
      </c>
      <c r="BI193" s="10" t="s">
        <v>815</v>
      </c>
      <c r="BJ193" s="133">
        <v>1.546470459</v>
      </c>
      <c r="BK193" s="10"/>
      <c r="BL193" s="10"/>
      <c r="BM193" s="10"/>
      <c r="BN193" s="101" t="s">
        <v>1185</v>
      </c>
      <c r="BO193" s="143">
        <v>157</v>
      </c>
    </row>
    <row r="194" spans="1:67" ht="15.75" x14ac:dyDescent="0.25">
      <c r="A194" s="144"/>
      <c r="B194" s="145"/>
      <c r="C194" s="146" t="s">
        <v>1186</v>
      </c>
      <c r="D194" s="145"/>
      <c r="E194" s="145"/>
      <c r="F194" s="145"/>
      <c r="G194" s="147"/>
      <c r="H194" s="145"/>
      <c r="I194" s="145"/>
      <c r="J194" s="148"/>
      <c r="K194" s="145"/>
      <c r="L194" s="145"/>
      <c r="M194" s="135"/>
      <c r="N194" s="145"/>
      <c r="O194" s="145"/>
      <c r="P194" s="145"/>
      <c r="Q194" s="145"/>
      <c r="R194" s="135"/>
      <c r="S194" s="145"/>
      <c r="T194" s="135"/>
      <c r="U194" s="135"/>
      <c r="V194" s="135"/>
      <c r="W194" s="135"/>
      <c r="X194" s="145"/>
      <c r="Y194" s="145"/>
      <c r="Z194" s="145"/>
      <c r="AA194" s="145"/>
      <c r="AB194" s="148"/>
      <c r="AC194" s="148"/>
      <c r="AD194" s="148"/>
      <c r="AE194" s="148"/>
      <c r="AF194" s="148"/>
      <c r="AG194" s="148"/>
      <c r="AH194" s="148"/>
      <c r="AI194" s="148"/>
      <c r="AJ194" s="147"/>
      <c r="AK194" s="145"/>
      <c r="AL194" s="145"/>
      <c r="AM194" s="145"/>
      <c r="AN194" s="135"/>
      <c r="AO194" s="145"/>
      <c r="AP194" s="145"/>
      <c r="AQ194" s="145"/>
      <c r="AR194" s="145"/>
      <c r="AS194" s="145"/>
      <c r="AT194" s="145"/>
      <c r="AU194" s="145"/>
      <c r="AV194" s="145"/>
      <c r="AW194" s="147"/>
      <c r="AX194" s="145"/>
      <c r="AY194" s="145"/>
      <c r="AZ194" s="145"/>
      <c r="BA194" s="145"/>
      <c r="BB194" s="145"/>
      <c r="BC194" s="145"/>
      <c r="BD194" s="145"/>
      <c r="BE194" s="145"/>
      <c r="BF194" s="145"/>
      <c r="BG194" s="148"/>
      <c r="BH194" s="148"/>
      <c r="BI194" s="145"/>
      <c r="BJ194" s="148"/>
      <c r="BK194" s="149"/>
      <c r="BL194" s="149"/>
      <c r="BM194" s="149"/>
      <c r="BN194" s="149"/>
      <c r="BO194" s="150">
        <v>175</v>
      </c>
    </row>
    <row r="195" spans="1:67" ht="63" x14ac:dyDescent="0.25">
      <c r="A195" s="127"/>
      <c r="B195" s="127"/>
      <c r="C195" s="142" t="s">
        <v>1187</v>
      </c>
      <c r="D195" s="127"/>
      <c r="E195" s="127"/>
      <c r="F195" s="127"/>
      <c r="G195" s="151"/>
      <c r="H195" s="127" t="s">
        <v>1188</v>
      </c>
      <c r="I195" s="127" t="s">
        <v>1189</v>
      </c>
      <c r="J195" s="130">
        <v>0.57099999999999995</v>
      </c>
      <c r="K195" s="90">
        <v>575353</v>
      </c>
      <c r="L195" s="90">
        <v>412506</v>
      </c>
      <c r="M195" s="90" t="s">
        <v>1087</v>
      </c>
      <c r="N195" s="127" t="s">
        <v>326</v>
      </c>
      <c r="O195" s="127" t="s">
        <v>145</v>
      </c>
      <c r="P195" s="127" t="s">
        <v>146</v>
      </c>
      <c r="Q195" s="127"/>
      <c r="R195" s="413" t="s">
        <v>3940</v>
      </c>
      <c r="S195" s="127"/>
      <c r="T195" s="90" t="s">
        <v>1190</v>
      </c>
      <c r="U195" s="90" t="s">
        <v>1191</v>
      </c>
      <c r="V195" s="90" t="s">
        <v>105</v>
      </c>
      <c r="W195" s="90" t="s">
        <v>1192</v>
      </c>
      <c r="X195" s="127" t="s">
        <v>70</v>
      </c>
      <c r="Y195" s="127"/>
      <c r="Z195" s="127"/>
      <c r="AA195" s="127" t="s">
        <v>73</v>
      </c>
      <c r="AB195" s="128">
        <v>0.57099999999999995</v>
      </c>
      <c r="AC195" s="128">
        <v>6.4000000000000001E-2</v>
      </c>
      <c r="AD195" s="128">
        <v>5.0000000000000001E-3</v>
      </c>
      <c r="AE195" s="128">
        <v>0.317</v>
      </c>
      <c r="AF195" s="128">
        <v>0</v>
      </c>
      <c r="AG195" s="128">
        <v>0</v>
      </c>
      <c r="AH195" s="128">
        <v>0</v>
      </c>
      <c r="AI195" s="128">
        <v>0.185</v>
      </c>
      <c r="AJ195" s="129">
        <v>0.54442100000000004</v>
      </c>
      <c r="AK195" s="127" t="s">
        <v>1090</v>
      </c>
      <c r="AL195" s="127" t="s">
        <v>530</v>
      </c>
      <c r="AM195" s="127"/>
      <c r="AN195" s="90" t="s">
        <v>1193</v>
      </c>
      <c r="AO195" s="127"/>
      <c r="AP195" s="127"/>
      <c r="AQ195" s="127"/>
      <c r="AR195" s="127"/>
      <c r="AS195" s="127"/>
      <c r="AT195" s="127"/>
      <c r="AU195" s="127"/>
      <c r="AV195" s="127"/>
      <c r="AW195" s="129"/>
      <c r="AX195" s="127"/>
      <c r="AY195" s="127"/>
      <c r="AZ195" s="127"/>
      <c r="BA195" s="127"/>
      <c r="BB195" s="127"/>
      <c r="BC195" s="127"/>
      <c r="BD195" s="127"/>
      <c r="BE195" s="127"/>
      <c r="BF195" s="127" t="s">
        <v>1092</v>
      </c>
      <c r="BG195" s="130">
        <v>463.77657859999999</v>
      </c>
      <c r="BH195" s="130">
        <v>2.5200469999999999</v>
      </c>
      <c r="BI195" s="127" t="s">
        <v>1093</v>
      </c>
      <c r="BJ195" s="130">
        <v>2.8825450469999998</v>
      </c>
      <c r="BK195" s="127"/>
      <c r="BL195" s="90" t="s">
        <v>1094</v>
      </c>
      <c r="BM195" s="127"/>
      <c r="BN195" s="90" t="s">
        <v>1194</v>
      </c>
      <c r="BO195" s="142">
        <v>175</v>
      </c>
    </row>
    <row r="196" spans="1:67" ht="110.25" x14ac:dyDescent="0.25">
      <c r="A196" s="123"/>
      <c r="B196" s="123"/>
      <c r="C196" s="142" t="s">
        <v>1187</v>
      </c>
      <c r="D196" s="123"/>
      <c r="E196" s="123"/>
      <c r="F196" s="123"/>
      <c r="G196" s="153"/>
      <c r="H196" s="123" t="s">
        <v>1103</v>
      </c>
      <c r="I196" s="123" t="s">
        <v>1103</v>
      </c>
      <c r="J196" s="125">
        <v>457.82100000000003</v>
      </c>
      <c r="K196" s="96">
        <v>575348</v>
      </c>
      <c r="L196" s="96">
        <v>410667</v>
      </c>
      <c r="M196" s="96" t="s">
        <v>1087</v>
      </c>
      <c r="N196" s="123" t="s">
        <v>326</v>
      </c>
      <c r="O196" s="96" t="s">
        <v>100</v>
      </c>
      <c r="P196" s="123" t="s">
        <v>101</v>
      </c>
      <c r="Q196" s="123"/>
      <c r="R196" s="413" t="s">
        <v>3940</v>
      </c>
      <c r="S196" s="123"/>
      <c r="T196" s="96" t="s">
        <v>1195</v>
      </c>
      <c r="U196" s="96" t="s">
        <v>1037</v>
      </c>
      <c r="V196" s="96" t="s">
        <v>105</v>
      </c>
      <c r="W196" s="96" t="s">
        <v>1196</v>
      </c>
      <c r="X196" s="123" t="s">
        <v>70</v>
      </c>
      <c r="Y196" s="123"/>
      <c r="Z196" s="123"/>
      <c r="AA196" s="123" t="s">
        <v>73</v>
      </c>
      <c r="AB196" s="121">
        <v>457.82100000000003</v>
      </c>
      <c r="AC196" s="121">
        <v>116.15600000000001</v>
      </c>
      <c r="AD196" s="121">
        <v>2.4590000000000001</v>
      </c>
      <c r="AE196" s="121">
        <v>70.832999999999998</v>
      </c>
      <c r="AF196" s="121">
        <v>0</v>
      </c>
      <c r="AG196" s="121">
        <v>7.6999999999999999E-2</v>
      </c>
      <c r="AH196" s="121">
        <v>0</v>
      </c>
      <c r="AI196" s="121">
        <v>268.29599999999999</v>
      </c>
      <c r="AJ196" s="122">
        <v>1.9044999999999999E-2</v>
      </c>
      <c r="AK196" s="123" t="s">
        <v>1197</v>
      </c>
      <c r="AL196" s="123" t="s">
        <v>530</v>
      </c>
      <c r="AM196" s="123"/>
      <c r="AN196" s="96" t="s">
        <v>1198</v>
      </c>
      <c r="AO196" s="123"/>
      <c r="AP196" s="123"/>
      <c r="AQ196" s="123"/>
      <c r="AR196" s="123"/>
      <c r="AS196" s="123"/>
      <c r="AT196" s="123"/>
      <c r="AU196" s="123"/>
      <c r="AV196" s="123"/>
      <c r="AW196" s="122"/>
      <c r="AX196" s="123"/>
      <c r="AY196" s="123"/>
      <c r="AZ196" s="123"/>
      <c r="BA196" s="123"/>
      <c r="BB196" s="123"/>
      <c r="BC196" s="123"/>
      <c r="BD196" s="123"/>
      <c r="BE196" s="123"/>
      <c r="BF196" s="123" t="s">
        <v>1092</v>
      </c>
      <c r="BG196" s="125">
        <v>0</v>
      </c>
      <c r="BH196" s="125">
        <v>1.0749999999999999E-2</v>
      </c>
      <c r="BI196" s="123" t="s">
        <v>1093</v>
      </c>
      <c r="BJ196" s="125">
        <v>2.1003398889999998</v>
      </c>
      <c r="BK196" s="123"/>
      <c r="BL196" s="96" t="s">
        <v>1094</v>
      </c>
      <c r="BM196" s="123"/>
      <c r="BN196" s="97" t="s">
        <v>1199</v>
      </c>
      <c r="BO196" s="152">
        <v>175</v>
      </c>
    </row>
    <row r="197" spans="1:67" ht="110.25" x14ac:dyDescent="0.25">
      <c r="A197" s="123"/>
      <c r="B197" s="123"/>
      <c r="C197" s="142" t="s">
        <v>1187</v>
      </c>
      <c r="D197" s="123"/>
      <c r="E197" s="123"/>
      <c r="F197" s="123"/>
      <c r="G197" s="153"/>
      <c r="H197" s="123">
        <v>96580040014</v>
      </c>
      <c r="I197" s="123">
        <v>96580030089</v>
      </c>
      <c r="J197" s="125">
        <v>2.835</v>
      </c>
      <c r="K197" s="96">
        <v>574528</v>
      </c>
      <c r="L197" s="96">
        <v>412222</v>
      </c>
      <c r="M197" s="96" t="s">
        <v>1087</v>
      </c>
      <c r="N197" s="123" t="s">
        <v>326</v>
      </c>
      <c r="O197" s="96" t="s">
        <v>100</v>
      </c>
      <c r="P197" s="123" t="s">
        <v>101</v>
      </c>
      <c r="Q197" s="123"/>
      <c r="R197" s="413" t="s">
        <v>3940</v>
      </c>
      <c r="S197" s="123"/>
      <c r="T197" s="96" t="s">
        <v>1200</v>
      </c>
      <c r="U197" s="96" t="s">
        <v>348</v>
      </c>
      <c r="V197" s="96" t="s">
        <v>105</v>
      </c>
      <c r="W197" s="96" t="s">
        <v>1201</v>
      </c>
      <c r="X197" s="123" t="s">
        <v>70</v>
      </c>
      <c r="Y197" s="123"/>
      <c r="Z197" s="123"/>
      <c r="AA197" s="123" t="s">
        <v>73</v>
      </c>
      <c r="AB197" s="121">
        <v>2.835</v>
      </c>
      <c r="AC197" s="121">
        <v>0.79600000000000004</v>
      </c>
      <c r="AD197" s="121">
        <v>0</v>
      </c>
      <c r="AE197" s="121">
        <v>0.57499999999999996</v>
      </c>
      <c r="AF197" s="121">
        <v>0</v>
      </c>
      <c r="AG197" s="121">
        <v>0</v>
      </c>
      <c r="AH197" s="121">
        <v>0</v>
      </c>
      <c r="AI197" s="121">
        <v>1.464</v>
      </c>
      <c r="AJ197" s="122">
        <v>3.7440000000000001E-2</v>
      </c>
      <c r="AK197" s="123" t="s">
        <v>1090</v>
      </c>
      <c r="AL197" s="123" t="s">
        <v>530</v>
      </c>
      <c r="AM197" s="123"/>
      <c r="AN197" s="96" t="s">
        <v>1202</v>
      </c>
      <c r="AO197" s="123"/>
      <c r="AP197" s="123"/>
      <c r="AQ197" s="123"/>
      <c r="AR197" s="123"/>
      <c r="AS197" s="123"/>
      <c r="AT197" s="123"/>
      <c r="AU197" s="123"/>
      <c r="AV197" s="123"/>
      <c r="AW197" s="122"/>
      <c r="AX197" s="123"/>
      <c r="AY197" s="123"/>
      <c r="AZ197" s="123"/>
      <c r="BA197" s="123"/>
      <c r="BB197" s="123"/>
      <c r="BC197" s="123"/>
      <c r="BD197" s="123"/>
      <c r="BE197" s="123"/>
      <c r="BF197" s="123" t="s">
        <v>1092</v>
      </c>
      <c r="BG197" s="125">
        <v>57.669246729999998</v>
      </c>
      <c r="BH197" s="125">
        <v>1.643427</v>
      </c>
      <c r="BI197" s="123" t="s">
        <v>1093</v>
      </c>
      <c r="BJ197" s="125">
        <v>2.1276716649999998</v>
      </c>
      <c r="BK197" s="123"/>
      <c r="BL197" s="96" t="s">
        <v>1094</v>
      </c>
      <c r="BM197" s="123"/>
      <c r="BN197" s="97" t="s">
        <v>1203</v>
      </c>
      <c r="BO197" s="152">
        <v>175</v>
      </c>
    </row>
    <row r="198" spans="1:67" ht="110.25" x14ac:dyDescent="0.25">
      <c r="A198" s="123"/>
      <c r="B198" s="123"/>
      <c r="C198" s="142" t="s">
        <v>1187</v>
      </c>
      <c r="D198" s="123"/>
      <c r="E198" s="123"/>
      <c r="F198" s="123"/>
      <c r="G198" s="153"/>
      <c r="H198" s="123">
        <v>96580030066</v>
      </c>
      <c r="I198" s="123">
        <v>96580030090</v>
      </c>
      <c r="J198" s="125">
        <v>13.680999999999999</v>
      </c>
      <c r="K198" s="96">
        <v>574855</v>
      </c>
      <c r="L198" s="96">
        <v>411204</v>
      </c>
      <c r="M198" s="96" t="s">
        <v>1087</v>
      </c>
      <c r="N198" s="123" t="s">
        <v>326</v>
      </c>
      <c r="O198" s="96" t="s">
        <v>100</v>
      </c>
      <c r="P198" s="123" t="s">
        <v>101</v>
      </c>
      <c r="Q198" s="123"/>
      <c r="R198" s="413" t="s">
        <v>3940</v>
      </c>
      <c r="S198" s="123"/>
      <c r="T198" s="96" t="s">
        <v>1204</v>
      </c>
      <c r="U198" s="96" t="s">
        <v>906</v>
      </c>
      <c r="V198" s="96" t="s">
        <v>105</v>
      </c>
      <c r="W198" s="96" t="s">
        <v>1205</v>
      </c>
      <c r="X198" s="123" t="s">
        <v>70</v>
      </c>
      <c r="Y198" s="123"/>
      <c r="Z198" s="123"/>
      <c r="AA198" s="123" t="s">
        <v>73</v>
      </c>
      <c r="AB198" s="121">
        <v>13.680999999999999</v>
      </c>
      <c r="AC198" s="121">
        <v>2.4449999999999998</v>
      </c>
      <c r="AD198" s="121">
        <v>0</v>
      </c>
      <c r="AE198" s="121">
        <v>1E-3</v>
      </c>
      <c r="AF198" s="121">
        <v>0</v>
      </c>
      <c r="AG198" s="121">
        <v>0</v>
      </c>
      <c r="AH198" s="121">
        <v>0</v>
      </c>
      <c r="AI198" s="121">
        <v>11.234999999999999</v>
      </c>
      <c r="AJ198" s="122">
        <v>6.7860000000000004E-2</v>
      </c>
      <c r="AK198" s="123" t="s">
        <v>1090</v>
      </c>
      <c r="AL198" s="123" t="s">
        <v>530</v>
      </c>
      <c r="AM198" s="123"/>
      <c r="AN198" s="96" t="s">
        <v>1206</v>
      </c>
      <c r="AO198" s="123"/>
      <c r="AP198" s="123"/>
      <c r="AQ198" s="123"/>
      <c r="AR198" s="123"/>
      <c r="AS198" s="123"/>
      <c r="AT198" s="123"/>
      <c r="AU198" s="123"/>
      <c r="AV198" s="123"/>
      <c r="AW198" s="122"/>
      <c r="AX198" s="123"/>
      <c r="AY198" s="123"/>
      <c r="AZ198" s="123"/>
      <c r="BA198" s="123"/>
      <c r="BB198" s="123"/>
      <c r="BC198" s="123"/>
      <c r="BD198" s="123"/>
      <c r="BE198" s="123"/>
      <c r="BF198" s="123" t="s">
        <v>1092</v>
      </c>
      <c r="BG198" s="125">
        <v>55.018713750000003</v>
      </c>
      <c r="BH198" s="125">
        <v>1.7216959999999999</v>
      </c>
      <c r="BI198" s="123" t="s">
        <v>1093</v>
      </c>
      <c r="BJ198" s="125">
        <v>2.7285502269999999</v>
      </c>
      <c r="BK198" s="123"/>
      <c r="BL198" s="96" t="s">
        <v>1094</v>
      </c>
      <c r="BM198" s="123"/>
      <c r="BN198" s="97" t="s">
        <v>1207</v>
      </c>
      <c r="BO198" s="152">
        <v>175</v>
      </c>
    </row>
  </sheetData>
  <mergeCells count="21">
    <mergeCell ref="D4:F4"/>
    <mergeCell ref="AB4:AI4"/>
    <mergeCell ref="AJ4:AM4"/>
    <mergeCell ref="K5:L5"/>
    <mergeCell ref="X5:AA5"/>
    <mergeCell ref="AC5:AH5"/>
    <mergeCell ref="BI44:BO44"/>
    <mergeCell ref="BF3:BG3"/>
    <mergeCell ref="BH3:BI3"/>
    <mergeCell ref="Q1:R1"/>
    <mergeCell ref="S1:U1"/>
    <mergeCell ref="X1:AA1"/>
    <mergeCell ref="AJ1:AM1"/>
    <mergeCell ref="AU1:AW1"/>
    <mergeCell ref="AQ5:AS5"/>
    <mergeCell ref="AB3:AI3"/>
    <mergeCell ref="AJ3:AL3"/>
    <mergeCell ref="AO2:AW2"/>
    <mergeCell ref="AX2:BJ2"/>
    <mergeCell ref="BF4:BG4"/>
    <mergeCell ref="BH4:BI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O193"/>
  <sheetViews>
    <sheetView topLeftCell="K1" zoomScale="90" zoomScaleNormal="90" workbookViewId="0">
      <pane ySplit="6" topLeftCell="A7" activePane="bottomLeft" state="frozen"/>
      <selection pane="bottomLeft" activeCell="R191" sqref="R191:R193"/>
    </sheetView>
  </sheetViews>
  <sheetFormatPr defaultColWidth="14.42578125" defaultRowHeight="15" customHeight="1" x14ac:dyDescent="0.25"/>
  <cols>
    <col min="1" max="1" width="12.42578125" hidden="1" customWidth="1"/>
    <col min="2" max="2" width="14.7109375" hidden="1" customWidth="1"/>
    <col min="3" max="3" width="58.42578125" customWidth="1"/>
    <col min="4" max="4" width="33.140625" customWidth="1"/>
    <col min="5" max="5" width="16.7109375" customWidth="1"/>
    <col min="6" max="6" width="11.140625" customWidth="1"/>
    <col min="7" max="7" width="21.42578125" customWidth="1"/>
    <col min="8" max="8" width="25.140625" customWidth="1"/>
    <col min="9" max="10" width="31.42578125" customWidth="1"/>
    <col min="11" max="11" width="16.140625" customWidth="1"/>
    <col min="12" max="12" width="16.28515625" customWidth="1"/>
    <col min="13" max="13" width="20.7109375" customWidth="1"/>
    <col min="14" max="14" width="19.7109375" customWidth="1"/>
    <col min="15" max="15" width="23.42578125" customWidth="1"/>
    <col min="16" max="16" width="33.7109375" customWidth="1"/>
    <col min="17" max="17" width="23.42578125" customWidth="1"/>
    <col min="18" max="18" width="34.7109375" customWidth="1"/>
    <col min="19" max="19" width="23.42578125" customWidth="1"/>
    <col min="20" max="20" width="31.42578125" customWidth="1"/>
    <col min="21" max="22" width="28.42578125" customWidth="1"/>
    <col min="23" max="23" width="20.28515625" customWidth="1"/>
    <col min="24" max="24" width="10.42578125" customWidth="1"/>
    <col min="25" max="25" width="10" customWidth="1"/>
    <col min="26" max="26" width="10.85546875" customWidth="1"/>
    <col min="27"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18.42578125" customWidth="1"/>
    <col min="37" max="37" width="20.140625" customWidth="1"/>
    <col min="38" max="38" width="19.7109375" customWidth="1"/>
    <col min="39" max="39" width="26.140625" customWidth="1"/>
    <col min="40" max="40" width="60.42578125" customWidth="1"/>
    <col min="41" max="41" width="26.28515625" customWidth="1"/>
    <col min="42" max="42" width="32.140625" customWidth="1"/>
    <col min="43" max="43" width="31.140625" customWidth="1"/>
    <col min="44" max="44" width="22.85546875" customWidth="1"/>
    <col min="45" max="45" width="42.7109375" customWidth="1"/>
    <col min="46" max="46" width="30.140625" customWidth="1"/>
    <col min="47" max="47" width="26.42578125" customWidth="1"/>
    <col min="48" max="48" width="21.42578125" customWidth="1"/>
    <col min="49" max="49" width="46.855468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7" max="57" width="16.7109375" customWidth="1"/>
    <col min="58" max="58" width="23.85546875" customWidth="1"/>
    <col min="59" max="59" width="17.42578125" customWidth="1"/>
    <col min="60" max="62" width="18.28515625" customWidth="1"/>
    <col min="63" max="63" width="30.7109375" customWidth="1"/>
    <col min="64" max="64" width="22.42578125" customWidth="1"/>
    <col min="65" max="65" width="20.7109375" customWidth="1"/>
    <col min="66" max="66" width="43.140625" customWidth="1"/>
    <col min="67" max="67" width="21.7109375" customWidth="1"/>
  </cols>
  <sheetData>
    <row r="1" spans="1:67" ht="15.75" x14ac:dyDescent="0.25">
      <c r="A1" s="157">
        <v>40440050007</v>
      </c>
      <c r="B1" s="158"/>
      <c r="C1" s="158" t="s">
        <v>1208</v>
      </c>
      <c r="D1" s="158"/>
      <c r="E1" s="158"/>
      <c r="F1" s="158"/>
      <c r="G1" s="158"/>
      <c r="H1" s="158"/>
      <c r="I1" s="158"/>
      <c r="J1" s="158"/>
      <c r="K1" s="158"/>
      <c r="L1" s="158"/>
      <c r="M1" s="158"/>
      <c r="N1" s="158"/>
      <c r="O1" s="159"/>
      <c r="P1" s="2"/>
      <c r="Q1" s="447" t="s">
        <v>2</v>
      </c>
      <c r="R1" s="421"/>
      <c r="S1" s="447" t="s">
        <v>2</v>
      </c>
      <c r="T1" s="422"/>
      <c r="U1" s="421"/>
      <c r="V1" s="6"/>
      <c r="W1" s="6"/>
      <c r="X1" s="447" t="s">
        <v>2</v>
      </c>
      <c r="Y1" s="422"/>
      <c r="Z1" s="422"/>
      <c r="AA1" s="421"/>
      <c r="AB1" s="7"/>
      <c r="AC1" s="7"/>
      <c r="AD1" s="7"/>
      <c r="AE1" s="7"/>
      <c r="AF1" s="7"/>
      <c r="AG1" s="7"/>
      <c r="AH1" s="7"/>
      <c r="AI1" s="7"/>
      <c r="AJ1" s="448"/>
      <c r="AK1" s="422"/>
      <c r="AL1" s="422"/>
      <c r="AM1" s="421"/>
      <c r="AN1" s="72" t="s">
        <v>2</v>
      </c>
      <c r="AO1" s="6"/>
      <c r="AP1" s="6"/>
      <c r="AQ1" s="6"/>
      <c r="AR1" s="2"/>
      <c r="AS1" s="2"/>
      <c r="AT1" s="72" t="s">
        <v>2</v>
      </c>
      <c r="AU1" s="448" t="s">
        <v>3</v>
      </c>
      <c r="AV1" s="422"/>
      <c r="AW1" s="421"/>
      <c r="AX1" s="2"/>
      <c r="AY1" s="2"/>
      <c r="AZ1" s="2"/>
      <c r="BA1" s="2"/>
      <c r="BB1" s="2"/>
      <c r="BC1" s="2"/>
      <c r="BD1" s="2"/>
      <c r="BE1" s="2"/>
      <c r="BF1" s="2"/>
      <c r="BG1" s="7"/>
      <c r="BH1" s="7"/>
      <c r="BI1" s="2"/>
      <c r="BJ1" s="7"/>
      <c r="BK1" s="10"/>
      <c r="BL1" s="2"/>
      <c r="BM1" s="2"/>
      <c r="BN1" s="6"/>
      <c r="BO1" s="160"/>
    </row>
    <row r="2" spans="1:67" ht="18.75" x14ac:dyDescent="0.25">
      <c r="A2" s="12" t="s">
        <v>4</v>
      </c>
      <c r="B2" s="13"/>
      <c r="C2" s="14"/>
      <c r="D2" s="13"/>
      <c r="E2" s="13"/>
      <c r="F2" s="13"/>
      <c r="G2" s="13"/>
      <c r="H2" s="13"/>
      <c r="I2" s="13"/>
      <c r="J2" s="13"/>
      <c r="K2" s="13"/>
      <c r="L2" s="13"/>
      <c r="M2" s="13"/>
      <c r="N2" s="13"/>
      <c r="O2" s="13"/>
      <c r="P2" s="13"/>
      <c r="Q2" s="13"/>
      <c r="R2" s="13"/>
      <c r="S2" s="13"/>
      <c r="T2" s="13"/>
      <c r="U2" s="15"/>
      <c r="V2" s="16"/>
      <c r="W2" s="16"/>
      <c r="X2" s="13"/>
      <c r="Y2" s="13"/>
      <c r="Z2" s="13"/>
      <c r="AA2" s="13"/>
      <c r="AB2" s="17"/>
      <c r="AC2" s="17"/>
      <c r="AD2" s="17"/>
      <c r="AE2" s="17"/>
      <c r="AF2" s="17"/>
      <c r="AG2" s="17"/>
      <c r="AH2" s="17"/>
      <c r="AI2" s="17"/>
      <c r="AJ2" s="13"/>
      <c r="AK2" s="13"/>
      <c r="AL2" s="13"/>
      <c r="AM2" s="13"/>
      <c r="AN2" s="13"/>
      <c r="AO2" s="430"/>
      <c r="AP2" s="415"/>
      <c r="AQ2" s="415"/>
      <c r="AR2" s="415"/>
      <c r="AS2" s="415"/>
      <c r="AT2" s="415"/>
      <c r="AU2" s="415"/>
      <c r="AV2" s="415"/>
      <c r="AW2" s="431"/>
      <c r="AX2" s="432" t="s">
        <v>5</v>
      </c>
      <c r="AY2" s="415"/>
      <c r="AZ2" s="415"/>
      <c r="BA2" s="415"/>
      <c r="BB2" s="415"/>
      <c r="BC2" s="415"/>
      <c r="BD2" s="415"/>
      <c r="BE2" s="415"/>
      <c r="BF2" s="415"/>
      <c r="BG2" s="415"/>
      <c r="BH2" s="415"/>
      <c r="BI2" s="415"/>
      <c r="BJ2" s="431"/>
      <c r="BK2" s="18"/>
      <c r="BL2" s="18"/>
      <c r="BM2" s="18"/>
      <c r="BN2" s="18"/>
      <c r="BO2" s="19"/>
    </row>
    <row r="3" spans="1:67" ht="15" customHeight="1" x14ac:dyDescent="0.25">
      <c r="A3" s="8">
        <v>1</v>
      </c>
      <c r="B3" s="161">
        <v>2</v>
      </c>
      <c r="C3" s="162">
        <v>3</v>
      </c>
      <c r="D3" s="163">
        <v>4</v>
      </c>
      <c r="E3" s="164">
        <v>5</v>
      </c>
      <c r="F3" s="165">
        <v>6</v>
      </c>
      <c r="G3" s="161">
        <v>7</v>
      </c>
      <c r="H3" s="161">
        <v>8</v>
      </c>
      <c r="I3" s="161">
        <v>9</v>
      </c>
      <c r="J3" s="161">
        <v>10</v>
      </c>
      <c r="K3" s="8">
        <v>11</v>
      </c>
      <c r="L3" s="27"/>
      <c r="M3" s="8">
        <v>12</v>
      </c>
      <c r="N3" s="161">
        <v>13</v>
      </c>
      <c r="O3" s="8">
        <v>14</v>
      </c>
      <c r="P3" s="161">
        <v>15</v>
      </c>
      <c r="Q3" s="161">
        <v>16</v>
      </c>
      <c r="R3" s="161">
        <v>17</v>
      </c>
      <c r="S3" s="161">
        <v>18</v>
      </c>
      <c r="T3" s="161">
        <v>19</v>
      </c>
      <c r="U3" s="166">
        <v>20</v>
      </c>
      <c r="V3" s="21">
        <v>21</v>
      </c>
      <c r="W3" s="21">
        <v>22</v>
      </c>
      <c r="X3" s="8">
        <v>23</v>
      </c>
      <c r="AA3" s="27"/>
      <c r="AB3" s="455" t="s">
        <v>1209</v>
      </c>
      <c r="AC3" s="424"/>
      <c r="AD3" s="424"/>
      <c r="AE3" s="424"/>
      <c r="AF3" s="424"/>
      <c r="AG3" s="424"/>
      <c r="AH3" s="424"/>
      <c r="AI3" s="425"/>
      <c r="AJ3" s="423">
        <v>25</v>
      </c>
      <c r="AK3" s="424"/>
      <c r="AL3" s="425"/>
      <c r="AM3" s="167">
        <v>26</v>
      </c>
      <c r="AN3" s="161">
        <v>27</v>
      </c>
      <c r="AO3" s="8">
        <v>28</v>
      </c>
      <c r="AP3" s="161">
        <v>29</v>
      </c>
      <c r="AQ3" s="8">
        <v>30</v>
      </c>
      <c r="AS3" s="27"/>
      <c r="AT3" s="161">
        <v>31</v>
      </c>
      <c r="AU3" s="161">
        <v>32</v>
      </c>
      <c r="AV3" s="161">
        <v>33</v>
      </c>
      <c r="AW3" s="8">
        <v>34</v>
      </c>
      <c r="AX3" s="164">
        <v>35</v>
      </c>
      <c r="AY3" s="164">
        <v>36</v>
      </c>
      <c r="AZ3" s="164">
        <v>37</v>
      </c>
      <c r="BA3" s="164">
        <v>38</v>
      </c>
      <c r="BB3" s="164">
        <v>39</v>
      </c>
      <c r="BC3" s="164">
        <v>40</v>
      </c>
      <c r="BD3" s="164">
        <v>41</v>
      </c>
      <c r="BE3" s="164">
        <v>42</v>
      </c>
      <c r="BF3" s="461">
        <v>43</v>
      </c>
      <c r="BG3" s="418"/>
      <c r="BH3" s="461">
        <v>44</v>
      </c>
      <c r="BI3" s="419"/>
      <c r="BJ3" s="164">
        <v>45</v>
      </c>
      <c r="BK3" s="164">
        <v>46</v>
      </c>
      <c r="BL3" s="5"/>
      <c r="BM3" s="5"/>
      <c r="BN3" s="168"/>
      <c r="BO3" s="169"/>
    </row>
    <row r="4" spans="1:67" ht="15.75" x14ac:dyDescent="0.25">
      <c r="A4" s="34"/>
      <c r="B4" s="33"/>
      <c r="C4" s="33"/>
      <c r="D4" s="456" t="s">
        <v>6</v>
      </c>
      <c r="E4" s="438"/>
      <c r="F4" s="438"/>
      <c r="G4" s="33"/>
      <c r="H4" s="33"/>
      <c r="I4" s="33"/>
      <c r="J4" s="33"/>
      <c r="K4" s="34"/>
      <c r="L4" s="27"/>
      <c r="M4" s="34"/>
      <c r="N4" s="33"/>
      <c r="O4" s="34"/>
      <c r="P4" s="33"/>
      <c r="Q4" s="33"/>
      <c r="R4" s="33"/>
      <c r="S4" s="33"/>
      <c r="T4" s="33"/>
      <c r="U4" s="33"/>
      <c r="V4" s="33"/>
      <c r="W4" s="33"/>
      <c r="X4" s="34"/>
      <c r="AA4" s="27"/>
      <c r="AB4" s="457" t="s">
        <v>1210</v>
      </c>
      <c r="AC4" s="440"/>
      <c r="AD4" s="440"/>
      <c r="AE4" s="440"/>
      <c r="AF4" s="440"/>
      <c r="AG4" s="440"/>
      <c r="AH4" s="440"/>
      <c r="AI4" s="441"/>
      <c r="AJ4" s="458" t="s">
        <v>8</v>
      </c>
      <c r="AK4" s="440"/>
      <c r="AL4" s="440"/>
      <c r="AM4" s="441"/>
      <c r="AN4" s="33"/>
      <c r="AO4" s="34"/>
      <c r="AP4" s="33"/>
      <c r="AQ4" s="34"/>
      <c r="AS4" s="27"/>
      <c r="AT4" s="33"/>
      <c r="AU4" s="33"/>
      <c r="AV4" s="33"/>
      <c r="AW4" s="34"/>
      <c r="AX4" s="35"/>
      <c r="AY4" s="35"/>
      <c r="AZ4" s="35"/>
      <c r="BA4" s="35"/>
      <c r="BB4" s="35"/>
      <c r="BC4" s="35"/>
      <c r="BD4" s="35"/>
      <c r="BE4" s="35"/>
      <c r="BF4" s="459" t="s">
        <v>9</v>
      </c>
      <c r="BG4" s="434"/>
      <c r="BH4" s="460" t="s">
        <v>10</v>
      </c>
      <c r="BI4" s="436"/>
      <c r="BJ4" s="36"/>
      <c r="BK4" s="36"/>
      <c r="BL4" s="5"/>
      <c r="BM4" s="5"/>
      <c r="BN4" s="6"/>
      <c r="BO4" s="169"/>
    </row>
    <row r="5" spans="1:67" ht="61.5" customHeight="1" x14ac:dyDescent="0.25">
      <c r="A5" s="170" t="s">
        <v>11</v>
      </c>
      <c r="B5" s="171" t="s">
        <v>12</v>
      </c>
      <c r="C5" s="172" t="s">
        <v>13</v>
      </c>
      <c r="D5" s="173" t="s">
        <v>14</v>
      </c>
      <c r="E5" s="55" t="s">
        <v>15</v>
      </c>
      <c r="F5" s="174" t="s">
        <v>16</v>
      </c>
      <c r="G5" s="55" t="s">
        <v>17</v>
      </c>
      <c r="H5" s="175" t="s">
        <v>18</v>
      </c>
      <c r="I5" s="55" t="s">
        <v>1211</v>
      </c>
      <c r="J5" s="176" t="s">
        <v>1212</v>
      </c>
      <c r="K5" s="449" t="s">
        <v>21</v>
      </c>
      <c r="L5" s="450"/>
      <c r="M5" s="175" t="s">
        <v>22</v>
      </c>
      <c r="N5" s="175" t="s">
        <v>23</v>
      </c>
      <c r="O5" s="175" t="s">
        <v>24</v>
      </c>
      <c r="P5" s="175" t="s">
        <v>25</v>
      </c>
      <c r="Q5" s="177" t="s">
        <v>26</v>
      </c>
      <c r="R5" s="177" t="s">
        <v>27</v>
      </c>
      <c r="S5" s="177" t="s">
        <v>28</v>
      </c>
      <c r="T5" s="178" t="s">
        <v>29</v>
      </c>
      <c r="U5" s="177" t="s">
        <v>30</v>
      </c>
      <c r="V5" s="179" t="s">
        <v>31</v>
      </c>
      <c r="W5" s="179" t="s">
        <v>32</v>
      </c>
      <c r="X5" s="451" t="s">
        <v>1213</v>
      </c>
      <c r="Y5" s="452"/>
      <c r="Z5" s="452"/>
      <c r="AA5" s="450"/>
      <c r="AB5" s="180" t="s">
        <v>34</v>
      </c>
      <c r="AC5" s="453" t="s">
        <v>35</v>
      </c>
      <c r="AD5" s="452"/>
      <c r="AE5" s="452"/>
      <c r="AF5" s="452"/>
      <c r="AG5" s="452"/>
      <c r="AH5" s="450"/>
      <c r="AI5" s="181" t="s">
        <v>36</v>
      </c>
      <c r="AJ5" s="182" t="s">
        <v>37</v>
      </c>
      <c r="AK5" s="182" t="s">
        <v>38</v>
      </c>
      <c r="AL5" s="182" t="s">
        <v>39</v>
      </c>
      <c r="AM5" s="182" t="s">
        <v>40</v>
      </c>
      <c r="AN5" s="177" t="s">
        <v>41</v>
      </c>
      <c r="AO5" s="179" t="s">
        <v>42</v>
      </c>
      <c r="AP5" s="179" t="s">
        <v>1214</v>
      </c>
      <c r="AQ5" s="454" t="s">
        <v>1215</v>
      </c>
      <c r="AR5" s="452"/>
      <c r="AS5" s="450"/>
      <c r="AT5" s="183" t="s">
        <v>1216</v>
      </c>
      <c r="AU5" s="183" t="s">
        <v>1217</v>
      </c>
      <c r="AV5" s="183" t="s">
        <v>47</v>
      </c>
      <c r="AW5" s="184" t="s">
        <v>48</v>
      </c>
      <c r="AX5" s="55" t="s">
        <v>49</v>
      </c>
      <c r="AY5" s="55" t="s">
        <v>50</v>
      </c>
      <c r="AZ5" s="55" t="s">
        <v>51</v>
      </c>
      <c r="BA5" s="55" t="s">
        <v>52</v>
      </c>
      <c r="BB5" s="56" t="s">
        <v>53</v>
      </c>
      <c r="BC5" s="55" t="s">
        <v>54</v>
      </c>
      <c r="BD5" s="55" t="s">
        <v>55</v>
      </c>
      <c r="BE5" s="55" t="s">
        <v>56</v>
      </c>
      <c r="BF5" s="58" t="s">
        <v>57</v>
      </c>
      <c r="BG5" s="59" t="s">
        <v>58</v>
      </c>
      <c r="BH5" s="59" t="s">
        <v>59</v>
      </c>
      <c r="BI5" s="58" t="s">
        <v>60</v>
      </c>
      <c r="BJ5" s="59" t="s">
        <v>61</v>
      </c>
      <c r="BK5" s="177" t="s">
        <v>62</v>
      </c>
      <c r="BL5" s="62" t="s">
        <v>63</v>
      </c>
      <c r="BM5" s="62" t="s">
        <v>64</v>
      </c>
      <c r="BN5" s="62" t="s">
        <v>65</v>
      </c>
      <c r="BO5" s="63" t="s">
        <v>66</v>
      </c>
    </row>
    <row r="6" spans="1:67" ht="47.25" x14ac:dyDescent="0.25">
      <c r="A6" s="185"/>
      <c r="B6" s="186"/>
      <c r="C6" s="77"/>
      <c r="D6" s="77"/>
      <c r="E6" s="77"/>
      <c r="F6" s="77"/>
      <c r="G6" s="77"/>
      <c r="H6" s="77"/>
      <c r="I6" s="77"/>
      <c r="J6" s="77"/>
      <c r="K6" s="187" t="s">
        <v>67</v>
      </c>
      <c r="L6" s="187" t="s">
        <v>68</v>
      </c>
      <c r="M6" s="77"/>
      <c r="N6" s="77"/>
      <c r="O6" s="77"/>
      <c r="P6" s="77"/>
      <c r="Q6" s="77"/>
      <c r="R6" s="77"/>
      <c r="S6" s="77"/>
      <c r="T6" s="188" t="s">
        <v>69</v>
      </c>
      <c r="U6" s="77"/>
      <c r="V6" s="77"/>
      <c r="W6" s="77"/>
      <c r="X6" s="189" t="s">
        <v>70</v>
      </c>
      <c r="Y6" s="189" t="s">
        <v>71</v>
      </c>
      <c r="Z6" s="189" t="s">
        <v>72</v>
      </c>
      <c r="AA6" s="189" t="s">
        <v>73</v>
      </c>
      <c r="AB6" s="77"/>
      <c r="AC6" s="190" t="s">
        <v>74</v>
      </c>
      <c r="AD6" s="190" t="s">
        <v>75</v>
      </c>
      <c r="AE6" s="190" t="s">
        <v>76</v>
      </c>
      <c r="AF6" s="190" t="s">
        <v>77</v>
      </c>
      <c r="AG6" s="190" t="s">
        <v>78</v>
      </c>
      <c r="AH6" s="190" t="s">
        <v>79</v>
      </c>
      <c r="AI6" s="77"/>
      <c r="AJ6" s="77"/>
      <c r="AK6" s="77"/>
      <c r="AL6" s="77"/>
      <c r="AM6" s="77"/>
      <c r="AN6" s="77"/>
      <c r="AO6" s="77"/>
      <c r="AP6" s="77"/>
      <c r="AQ6" s="191" t="s">
        <v>80</v>
      </c>
      <c r="AR6" s="191" t="s">
        <v>81</v>
      </c>
      <c r="AS6" s="191" t="s">
        <v>82</v>
      </c>
      <c r="AT6" s="77"/>
      <c r="AU6" s="77"/>
      <c r="AV6" s="77"/>
      <c r="AW6" s="77"/>
      <c r="AX6" s="77"/>
      <c r="AY6" s="77"/>
      <c r="AZ6" s="77"/>
      <c r="BA6" s="77"/>
      <c r="BB6" s="192" t="s">
        <v>83</v>
      </c>
      <c r="BC6" s="77"/>
      <c r="BD6" s="77"/>
      <c r="BE6" s="77"/>
      <c r="BF6" s="77"/>
      <c r="BG6" s="77"/>
      <c r="BH6" s="77"/>
      <c r="BI6" s="77"/>
      <c r="BJ6" s="77"/>
      <c r="BK6" s="77"/>
      <c r="BL6" s="77"/>
      <c r="BM6" s="77"/>
      <c r="BN6" s="77"/>
      <c r="BO6" s="81"/>
    </row>
    <row r="7" spans="1:67" ht="23.25" customHeight="1" x14ac:dyDescent="0.25">
      <c r="A7" s="193">
        <v>12</v>
      </c>
      <c r="B7" s="194"/>
      <c r="C7" s="194" t="s">
        <v>1218</v>
      </c>
      <c r="D7" s="194">
        <v>3930</v>
      </c>
      <c r="E7" s="194"/>
      <c r="F7" s="194"/>
      <c r="G7" s="195">
        <v>8.2100000000000009</v>
      </c>
      <c r="H7" s="194"/>
      <c r="I7" s="194"/>
      <c r="J7" s="196"/>
      <c r="K7" s="194"/>
      <c r="L7" s="194"/>
      <c r="M7" s="194"/>
      <c r="N7" s="194"/>
      <c r="O7" s="194"/>
      <c r="P7" s="194"/>
      <c r="Q7" s="194"/>
      <c r="R7" s="194"/>
      <c r="S7" s="194"/>
      <c r="T7" s="194"/>
      <c r="U7" s="197"/>
      <c r="V7" s="194"/>
      <c r="W7" s="194"/>
      <c r="X7" s="194"/>
      <c r="Y7" s="194"/>
      <c r="Z7" s="194"/>
      <c r="AA7" s="194"/>
      <c r="AB7" s="198"/>
      <c r="AC7" s="198"/>
      <c r="AD7" s="198"/>
      <c r="AE7" s="198"/>
      <c r="AF7" s="198"/>
      <c r="AG7" s="198"/>
      <c r="AH7" s="198"/>
      <c r="AI7" s="198"/>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8"/>
      <c r="BH7" s="198"/>
      <c r="BI7" s="194"/>
      <c r="BJ7" s="198"/>
      <c r="BK7" s="195"/>
      <c r="BL7" s="195"/>
      <c r="BM7" s="195"/>
      <c r="BN7" s="199"/>
      <c r="BO7" s="200">
        <v>146</v>
      </c>
    </row>
    <row r="8" spans="1:67" ht="78.75" x14ac:dyDescent="0.25">
      <c r="A8" s="90"/>
      <c r="B8" s="90"/>
      <c r="C8" s="91" t="s">
        <v>1219</v>
      </c>
      <c r="D8" s="90" t="s">
        <v>1220</v>
      </c>
      <c r="E8" s="90"/>
      <c r="F8" s="90"/>
      <c r="G8" s="92"/>
      <c r="H8" s="90" t="s">
        <v>1221</v>
      </c>
      <c r="I8" s="90" t="s">
        <v>1222</v>
      </c>
      <c r="J8" s="93">
        <v>1.7290000000000001</v>
      </c>
      <c r="K8" s="90">
        <v>579266</v>
      </c>
      <c r="L8" s="90">
        <v>225287</v>
      </c>
      <c r="M8" s="90" t="s">
        <v>1223</v>
      </c>
      <c r="N8" s="90" t="s">
        <v>1224</v>
      </c>
      <c r="O8" s="90" t="s">
        <v>100</v>
      </c>
      <c r="P8" s="90" t="s">
        <v>101</v>
      </c>
      <c r="Q8" s="90" t="s">
        <v>358</v>
      </c>
      <c r="R8" s="413" t="s">
        <v>3940</v>
      </c>
      <c r="S8" s="201"/>
      <c r="T8" s="90"/>
      <c r="U8" s="90" t="s">
        <v>1225</v>
      </c>
      <c r="V8" s="90" t="s">
        <v>105</v>
      </c>
      <c r="W8" s="90" t="s">
        <v>1226</v>
      </c>
      <c r="X8" s="90"/>
      <c r="Y8" s="90"/>
      <c r="Z8" s="90"/>
      <c r="AA8" s="90"/>
      <c r="AB8" s="128">
        <v>1.7290000000000001</v>
      </c>
      <c r="AC8" s="128">
        <v>1.054</v>
      </c>
      <c r="AD8" s="128">
        <v>0</v>
      </c>
      <c r="AE8" s="128">
        <v>0.35</v>
      </c>
      <c r="AF8" s="128">
        <v>0</v>
      </c>
      <c r="AG8" s="128">
        <v>0</v>
      </c>
      <c r="AH8" s="128">
        <v>0</v>
      </c>
      <c r="AI8" s="128">
        <v>0.32500000000000001</v>
      </c>
      <c r="AJ8" s="127">
        <v>2.913062</v>
      </c>
      <c r="AK8" s="127" t="s">
        <v>1227</v>
      </c>
      <c r="AL8" s="127" t="s">
        <v>108</v>
      </c>
      <c r="AM8" s="90"/>
      <c r="AN8" s="90"/>
      <c r="AO8" s="90"/>
      <c r="AP8" s="90"/>
      <c r="AQ8" s="90"/>
      <c r="AR8" s="90"/>
      <c r="AS8" s="90"/>
      <c r="AT8" s="90"/>
      <c r="AU8" s="90" t="s">
        <v>1228</v>
      </c>
      <c r="AV8" s="90"/>
      <c r="AW8" s="94"/>
      <c r="AX8" s="90">
        <v>2</v>
      </c>
      <c r="AY8" s="90" t="s">
        <v>188</v>
      </c>
      <c r="AZ8" s="95">
        <v>0.3</v>
      </c>
      <c r="BA8" s="90">
        <v>5.77</v>
      </c>
      <c r="BB8" s="90">
        <v>0.5</v>
      </c>
      <c r="BC8" s="90" t="s">
        <v>1229</v>
      </c>
      <c r="BD8" s="90" t="s">
        <v>1230</v>
      </c>
      <c r="BE8" s="90" t="s">
        <v>191</v>
      </c>
      <c r="BF8" s="127" t="s">
        <v>1231</v>
      </c>
      <c r="BG8" s="93">
        <v>0</v>
      </c>
      <c r="BH8" s="93">
        <v>0.45132899999999998</v>
      </c>
      <c r="BI8" s="90" t="s">
        <v>1232</v>
      </c>
      <c r="BJ8" s="93">
        <v>0.65398967699999999</v>
      </c>
      <c r="BK8" s="90" t="s">
        <v>1233</v>
      </c>
      <c r="BL8" s="90" t="s">
        <v>1234</v>
      </c>
      <c r="BM8" s="90"/>
      <c r="BN8" s="90" t="s">
        <v>1235</v>
      </c>
      <c r="BO8" s="91">
        <v>146</v>
      </c>
    </row>
    <row r="9" spans="1:67" ht="78.75" x14ac:dyDescent="0.25">
      <c r="A9" s="96"/>
      <c r="B9" s="96"/>
      <c r="C9" s="97" t="s">
        <v>1219</v>
      </c>
      <c r="D9" s="96" t="s">
        <v>1220</v>
      </c>
      <c r="E9" s="96"/>
      <c r="F9" s="96"/>
      <c r="G9" s="98"/>
      <c r="H9" s="96" t="s">
        <v>1236</v>
      </c>
      <c r="I9" s="96" t="s">
        <v>1237</v>
      </c>
      <c r="J9" s="99">
        <v>5.2450000000000001</v>
      </c>
      <c r="K9" s="96">
        <v>579462</v>
      </c>
      <c r="L9" s="96">
        <v>225244</v>
      </c>
      <c r="M9" s="96" t="s">
        <v>1223</v>
      </c>
      <c r="N9" s="96" t="s">
        <v>1224</v>
      </c>
      <c r="O9" s="96" t="s">
        <v>100</v>
      </c>
      <c r="P9" s="96" t="s">
        <v>101</v>
      </c>
      <c r="Q9" s="96"/>
      <c r="R9" s="413" t="s">
        <v>3940</v>
      </c>
      <c r="S9" s="96"/>
      <c r="T9" s="96"/>
      <c r="U9" s="96" t="s">
        <v>1238</v>
      </c>
      <c r="V9" s="96" t="s">
        <v>105</v>
      </c>
      <c r="W9" s="96" t="s">
        <v>1239</v>
      </c>
      <c r="X9" s="96"/>
      <c r="Y9" s="96"/>
      <c r="Z9" s="96"/>
      <c r="AA9" s="96"/>
      <c r="AB9" s="121">
        <v>5.2450000000000001</v>
      </c>
      <c r="AC9" s="121">
        <v>2.3959999999999999</v>
      </c>
      <c r="AD9" s="121">
        <v>2.7E-2</v>
      </c>
      <c r="AE9" s="121">
        <v>2.0910000000000002</v>
      </c>
      <c r="AF9" s="121">
        <v>0</v>
      </c>
      <c r="AG9" s="121">
        <v>0</v>
      </c>
      <c r="AH9" s="121">
        <v>0</v>
      </c>
      <c r="AI9" s="121">
        <v>0.73099999999999998</v>
      </c>
      <c r="AJ9" s="123">
        <v>2.7131530000000001</v>
      </c>
      <c r="AK9" s="123" t="s">
        <v>1227</v>
      </c>
      <c r="AL9" s="123" t="s">
        <v>108</v>
      </c>
      <c r="AM9" s="96"/>
      <c r="AN9" s="96"/>
      <c r="AO9" s="96"/>
      <c r="AP9" s="96"/>
      <c r="AQ9" s="96"/>
      <c r="AR9" s="96"/>
      <c r="AS9" s="96"/>
      <c r="AT9" s="96"/>
      <c r="AU9" s="96" t="s">
        <v>201</v>
      </c>
      <c r="AV9" s="96"/>
      <c r="AW9" s="100"/>
      <c r="AX9" s="96"/>
      <c r="AY9" s="96"/>
      <c r="AZ9" s="124"/>
      <c r="BA9" s="96"/>
      <c r="BB9" s="96"/>
      <c r="BC9" s="96" t="s">
        <v>129</v>
      </c>
      <c r="BD9" s="96"/>
      <c r="BE9" s="96"/>
      <c r="BF9" s="123" t="s">
        <v>1231</v>
      </c>
      <c r="BG9" s="99">
        <v>27.922692290000001</v>
      </c>
      <c r="BH9" s="99">
        <v>0.12648300000000001</v>
      </c>
      <c r="BI9" s="96" t="s">
        <v>1232</v>
      </c>
      <c r="BJ9" s="99">
        <v>0.33919214199999997</v>
      </c>
      <c r="BK9" s="96" t="s">
        <v>1233</v>
      </c>
      <c r="BL9" s="96" t="s">
        <v>1234</v>
      </c>
      <c r="BM9" s="96"/>
      <c r="BN9" s="96" t="s">
        <v>1235</v>
      </c>
      <c r="BO9" s="97">
        <v>146</v>
      </c>
    </row>
    <row r="10" spans="1:67" ht="78.75" x14ac:dyDescent="0.25">
      <c r="A10" s="96"/>
      <c r="B10" s="96"/>
      <c r="C10" s="97" t="s">
        <v>1219</v>
      </c>
      <c r="D10" s="96" t="s">
        <v>1220</v>
      </c>
      <c r="E10" s="96"/>
      <c r="F10" s="96"/>
      <c r="G10" s="98"/>
      <c r="H10" s="96" t="s">
        <v>1236</v>
      </c>
      <c r="I10" s="96" t="s">
        <v>1240</v>
      </c>
      <c r="J10" s="99">
        <v>1.1499999999999999</v>
      </c>
      <c r="K10" s="96">
        <v>579565</v>
      </c>
      <c r="L10" s="96">
        <v>225238</v>
      </c>
      <c r="M10" s="96" t="s">
        <v>1223</v>
      </c>
      <c r="N10" s="96" t="s">
        <v>1224</v>
      </c>
      <c r="O10" s="96" t="s">
        <v>100</v>
      </c>
      <c r="P10" s="96" t="s">
        <v>101</v>
      </c>
      <c r="Q10" s="96"/>
      <c r="R10" s="413" t="s">
        <v>3940</v>
      </c>
      <c r="S10" s="96"/>
      <c r="T10" s="96"/>
      <c r="U10" s="96" t="s">
        <v>348</v>
      </c>
      <c r="V10" s="96" t="s">
        <v>105</v>
      </c>
      <c r="W10" s="96" t="s">
        <v>1241</v>
      </c>
      <c r="X10" s="96"/>
      <c r="Y10" s="96"/>
      <c r="Z10" s="96"/>
      <c r="AA10" s="96"/>
      <c r="AB10" s="121">
        <v>1.1499999999999999</v>
      </c>
      <c r="AC10" s="121">
        <v>3.0000000000000001E-3</v>
      </c>
      <c r="AD10" s="121">
        <v>0</v>
      </c>
      <c r="AE10" s="121">
        <v>1.1279999999999999</v>
      </c>
      <c r="AF10" s="121">
        <v>0</v>
      </c>
      <c r="AG10" s="121">
        <v>0</v>
      </c>
      <c r="AH10" s="121">
        <v>0</v>
      </c>
      <c r="AI10" s="121">
        <v>1.9E-2</v>
      </c>
      <c r="AJ10" s="123">
        <v>2.7045979999999998</v>
      </c>
      <c r="AK10" s="123" t="s">
        <v>1227</v>
      </c>
      <c r="AL10" s="123" t="s">
        <v>108</v>
      </c>
      <c r="AM10" s="96"/>
      <c r="AN10" s="96"/>
      <c r="AO10" s="96"/>
      <c r="AP10" s="96"/>
      <c r="AQ10" s="96"/>
      <c r="AR10" s="96"/>
      <c r="AS10" s="96"/>
      <c r="AT10" s="96"/>
      <c r="AU10" s="96"/>
      <c r="AV10" s="96"/>
      <c r="AW10" s="100"/>
      <c r="AX10" s="96"/>
      <c r="AY10" s="96"/>
      <c r="AZ10" s="124"/>
      <c r="BA10" s="96"/>
      <c r="BB10" s="96"/>
      <c r="BC10" s="96" t="s">
        <v>129</v>
      </c>
      <c r="BD10" s="96"/>
      <c r="BE10" s="96"/>
      <c r="BF10" s="123" t="s">
        <v>1231</v>
      </c>
      <c r="BG10" s="99">
        <v>0</v>
      </c>
      <c r="BH10" s="99">
        <v>0.122737</v>
      </c>
      <c r="BI10" s="96" t="s">
        <v>1232</v>
      </c>
      <c r="BJ10" s="99">
        <v>0.33179054600000002</v>
      </c>
      <c r="BK10" s="96" t="s">
        <v>1233</v>
      </c>
      <c r="BL10" s="96" t="s">
        <v>1234</v>
      </c>
      <c r="BM10" s="96"/>
      <c r="BN10" s="96" t="s">
        <v>1235</v>
      </c>
      <c r="BO10" s="97">
        <v>146</v>
      </c>
    </row>
    <row r="11" spans="1:67" ht="23.25" customHeight="1" x14ac:dyDescent="0.25">
      <c r="A11" s="202">
        <v>13</v>
      </c>
      <c r="B11" s="203"/>
      <c r="C11" s="204" t="s">
        <v>1242</v>
      </c>
      <c r="D11" s="203">
        <v>3695</v>
      </c>
      <c r="E11" s="203"/>
      <c r="F11" s="203">
        <v>11216</v>
      </c>
      <c r="G11" s="203">
        <v>108.7</v>
      </c>
      <c r="H11" s="203"/>
      <c r="I11" s="203"/>
      <c r="J11" s="205"/>
      <c r="K11" s="203"/>
      <c r="L11" s="203"/>
      <c r="M11" s="203"/>
      <c r="N11" s="203"/>
      <c r="O11" s="203"/>
      <c r="P11" s="203"/>
      <c r="Q11" s="203"/>
      <c r="R11" s="203"/>
      <c r="S11" s="203"/>
      <c r="T11" s="203"/>
      <c r="U11" s="206"/>
      <c r="V11" s="203"/>
      <c r="W11" s="203"/>
      <c r="X11" s="203"/>
      <c r="Y11" s="203" t="s">
        <v>86</v>
      </c>
      <c r="Z11" s="203"/>
      <c r="AA11" s="203"/>
      <c r="AB11" s="205"/>
      <c r="AC11" s="205"/>
      <c r="AD11" s="205"/>
      <c r="AE11" s="205"/>
      <c r="AF11" s="205"/>
      <c r="AG11" s="205"/>
      <c r="AH11" s="205"/>
      <c r="AI11" s="205"/>
      <c r="AJ11" s="207"/>
      <c r="AK11" s="203"/>
      <c r="AL11" s="203"/>
      <c r="AM11" s="203"/>
      <c r="AN11" s="203"/>
      <c r="AO11" s="203"/>
      <c r="AP11" s="203"/>
      <c r="AQ11" s="203"/>
      <c r="AR11" s="203"/>
      <c r="AS11" s="203"/>
      <c r="AT11" s="203"/>
      <c r="AU11" s="203"/>
      <c r="AV11" s="203"/>
      <c r="AW11" s="203"/>
      <c r="AX11" s="203" t="s">
        <v>91</v>
      </c>
      <c r="AY11" s="203" t="s">
        <v>88</v>
      </c>
      <c r="AZ11" s="203" t="s">
        <v>1168</v>
      </c>
      <c r="BA11" s="203" t="s">
        <v>1243</v>
      </c>
      <c r="BB11" s="203" t="s">
        <v>1244</v>
      </c>
      <c r="BC11" s="203" t="s">
        <v>247</v>
      </c>
      <c r="BD11" s="203" t="s">
        <v>373</v>
      </c>
      <c r="BE11" s="203" t="s">
        <v>374</v>
      </c>
      <c r="BF11" s="203"/>
      <c r="BG11" s="205"/>
      <c r="BH11" s="205"/>
      <c r="BI11" s="203"/>
      <c r="BJ11" s="205"/>
      <c r="BK11" s="203"/>
      <c r="BL11" s="203"/>
      <c r="BM11" s="203"/>
      <c r="BN11" s="206"/>
      <c r="BO11" s="208">
        <v>145</v>
      </c>
    </row>
    <row r="12" spans="1:67" ht="63" x14ac:dyDescent="0.25">
      <c r="A12" s="90"/>
      <c r="B12" s="90"/>
      <c r="C12" s="91" t="s">
        <v>1245</v>
      </c>
      <c r="D12" s="90" t="s">
        <v>1246</v>
      </c>
      <c r="E12" s="90" t="s">
        <v>1247</v>
      </c>
      <c r="F12" s="90" t="s">
        <v>1247</v>
      </c>
      <c r="G12" s="92"/>
      <c r="H12" s="90" t="s">
        <v>1248</v>
      </c>
      <c r="I12" s="90" t="s">
        <v>1249</v>
      </c>
      <c r="J12" s="93">
        <v>15.6</v>
      </c>
      <c r="K12" s="90">
        <v>578019</v>
      </c>
      <c r="L12" s="90">
        <v>269340</v>
      </c>
      <c r="M12" s="90" t="s">
        <v>1250</v>
      </c>
      <c r="N12" s="90" t="s">
        <v>1224</v>
      </c>
      <c r="O12" s="90" t="s">
        <v>145</v>
      </c>
      <c r="P12" s="90" t="s">
        <v>146</v>
      </c>
      <c r="Q12" s="90"/>
      <c r="R12" s="413" t="s">
        <v>3940</v>
      </c>
      <c r="S12" s="90"/>
      <c r="T12" s="90"/>
      <c r="U12" s="90" t="s">
        <v>348</v>
      </c>
      <c r="V12" s="90" t="s">
        <v>105</v>
      </c>
      <c r="W12" s="90" t="s">
        <v>1251</v>
      </c>
      <c r="X12" s="90"/>
      <c r="Y12" s="90" t="s">
        <v>86</v>
      </c>
      <c r="Z12" s="90"/>
      <c r="AA12" s="90"/>
      <c r="AB12" s="128">
        <v>15.6</v>
      </c>
      <c r="AC12" s="128">
        <v>0.115</v>
      </c>
      <c r="AD12" s="128">
        <v>0</v>
      </c>
      <c r="AE12" s="128">
        <v>14.553000000000001</v>
      </c>
      <c r="AF12" s="128">
        <v>0</v>
      </c>
      <c r="AG12" s="128">
        <v>0</v>
      </c>
      <c r="AH12" s="128">
        <v>0</v>
      </c>
      <c r="AI12" s="128">
        <v>0.93200000000000005</v>
      </c>
      <c r="AJ12" s="129">
        <v>3.7682329999999999</v>
      </c>
      <c r="AK12" s="127" t="s">
        <v>1252</v>
      </c>
      <c r="AL12" s="127" t="s">
        <v>351</v>
      </c>
      <c r="AM12" s="90"/>
      <c r="AN12" s="90"/>
      <c r="AO12" s="90" t="s">
        <v>152</v>
      </c>
      <c r="AP12" s="90"/>
      <c r="AQ12" s="90"/>
      <c r="AR12" s="90"/>
      <c r="AS12" s="90"/>
      <c r="AT12" s="90"/>
      <c r="AU12" s="90"/>
      <c r="AV12" s="90"/>
      <c r="AW12" s="94" t="s">
        <v>1253</v>
      </c>
      <c r="AX12" s="90" t="s">
        <v>91</v>
      </c>
      <c r="AY12" s="90" t="s">
        <v>88</v>
      </c>
      <c r="AZ12" s="95" t="s">
        <v>1168</v>
      </c>
      <c r="BA12" s="90" t="s">
        <v>1243</v>
      </c>
      <c r="BB12" s="90" t="s">
        <v>1244</v>
      </c>
      <c r="BC12" s="90" t="s">
        <v>262</v>
      </c>
      <c r="BD12" s="90" t="s">
        <v>373</v>
      </c>
      <c r="BE12" s="90" t="s">
        <v>374</v>
      </c>
      <c r="BF12" s="127" t="s">
        <v>1254</v>
      </c>
      <c r="BG12" s="130">
        <v>59.482810559999997</v>
      </c>
      <c r="BH12" s="130">
        <v>0.78077600000000003</v>
      </c>
      <c r="BI12" s="127" t="s">
        <v>1255</v>
      </c>
      <c r="BJ12" s="130">
        <v>1.013176826</v>
      </c>
      <c r="BK12" s="90"/>
      <c r="BL12" s="90" t="s">
        <v>1234</v>
      </c>
      <c r="BM12" s="90"/>
      <c r="BN12" s="90" t="s">
        <v>1256</v>
      </c>
      <c r="BO12" s="91">
        <v>145</v>
      </c>
    </row>
    <row r="13" spans="1:67" ht="63" x14ac:dyDescent="0.25">
      <c r="A13" s="96"/>
      <c r="B13" s="96"/>
      <c r="C13" s="97" t="s">
        <v>1245</v>
      </c>
      <c r="D13" s="96" t="s">
        <v>1246</v>
      </c>
      <c r="E13" s="96" t="s">
        <v>1247</v>
      </c>
      <c r="F13" s="96" t="s">
        <v>1247</v>
      </c>
      <c r="G13" s="98"/>
      <c r="H13" s="96" t="s">
        <v>1257</v>
      </c>
      <c r="I13" s="96" t="s">
        <v>1258</v>
      </c>
      <c r="J13" s="99">
        <v>6.2E-2</v>
      </c>
      <c r="K13" s="96">
        <v>577339</v>
      </c>
      <c r="L13" s="96">
        <v>269886</v>
      </c>
      <c r="M13" s="96" t="s">
        <v>1250</v>
      </c>
      <c r="N13" s="96" t="s">
        <v>1224</v>
      </c>
      <c r="O13" s="96" t="s">
        <v>145</v>
      </c>
      <c r="P13" s="96" t="s">
        <v>146</v>
      </c>
      <c r="Q13" s="96"/>
      <c r="R13" s="413" t="s">
        <v>3940</v>
      </c>
      <c r="S13" s="96"/>
      <c r="T13" s="96"/>
      <c r="U13" s="96" t="s">
        <v>348</v>
      </c>
      <c r="V13" s="96" t="s">
        <v>105</v>
      </c>
      <c r="W13" s="96" t="s">
        <v>1149</v>
      </c>
      <c r="X13" s="96"/>
      <c r="Y13" s="96"/>
      <c r="Z13" s="96"/>
      <c r="AA13" s="96"/>
      <c r="AB13" s="121">
        <v>6.2E-2</v>
      </c>
      <c r="AC13" s="121">
        <v>0</v>
      </c>
      <c r="AD13" s="121">
        <v>0</v>
      </c>
      <c r="AE13" s="121">
        <v>6.2E-2</v>
      </c>
      <c r="AF13" s="121">
        <v>0</v>
      </c>
      <c r="AG13" s="121">
        <v>0</v>
      </c>
      <c r="AH13" s="121">
        <v>0</v>
      </c>
      <c r="AI13" s="121">
        <v>0</v>
      </c>
      <c r="AJ13" s="122">
        <v>3.2186370000000002</v>
      </c>
      <c r="AK13" s="123" t="s">
        <v>1252</v>
      </c>
      <c r="AL13" s="123" t="s">
        <v>351</v>
      </c>
      <c r="AM13" s="96"/>
      <c r="AN13" s="96"/>
      <c r="AO13" s="96"/>
      <c r="AP13" s="96"/>
      <c r="AQ13" s="96"/>
      <c r="AR13" s="96"/>
      <c r="AS13" s="96"/>
      <c r="AT13" s="96" t="s">
        <v>1259</v>
      </c>
      <c r="AU13" s="96" t="s">
        <v>1260</v>
      </c>
      <c r="AV13" s="96"/>
      <c r="AW13" s="100" t="s">
        <v>1261</v>
      </c>
      <c r="AX13" s="96"/>
      <c r="AY13" s="96"/>
      <c r="AZ13" s="124"/>
      <c r="BA13" s="96"/>
      <c r="BB13" s="96"/>
      <c r="BC13" s="96" t="s">
        <v>129</v>
      </c>
      <c r="BD13" s="96"/>
      <c r="BE13" s="96"/>
      <c r="BF13" s="123" t="s">
        <v>1254</v>
      </c>
      <c r="BG13" s="125">
        <v>144.66326419999999</v>
      </c>
      <c r="BH13" s="125">
        <v>0.30576900000000001</v>
      </c>
      <c r="BI13" s="123" t="s">
        <v>1255</v>
      </c>
      <c r="BJ13" s="125">
        <v>0.83987209399999996</v>
      </c>
      <c r="BK13" s="96" t="s">
        <v>1262</v>
      </c>
      <c r="BL13" s="96" t="s">
        <v>1234</v>
      </c>
      <c r="BM13" s="96"/>
      <c r="BN13" s="96" t="s">
        <v>131</v>
      </c>
      <c r="BO13" s="97">
        <v>145</v>
      </c>
    </row>
    <row r="14" spans="1:67" ht="63" x14ac:dyDescent="0.25">
      <c r="A14" s="96"/>
      <c r="B14" s="96"/>
      <c r="C14" s="97" t="s">
        <v>1245</v>
      </c>
      <c r="D14" s="96" t="s">
        <v>1246</v>
      </c>
      <c r="E14" s="96" t="s">
        <v>1247</v>
      </c>
      <c r="F14" s="96" t="s">
        <v>1247</v>
      </c>
      <c r="G14" s="98"/>
      <c r="H14" s="96" t="s">
        <v>1263</v>
      </c>
      <c r="I14" s="96" t="s">
        <v>1263</v>
      </c>
      <c r="J14" s="99">
        <v>0.11700000000000001</v>
      </c>
      <c r="K14" s="96">
        <v>578973</v>
      </c>
      <c r="L14" s="96">
        <v>268898</v>
      </c>
      <c r="M14" s="96" t="s">
        <v>1250</v>
      </c>
      <c r="N14" s="96" t="s">
        <v>1224</v>
      </c>
      <c r="O14" s="96" t="s">
        <v>100</v>
      </c>
      <c r="P14" s="96" t="s">
        <v>101</v>
      </c>
      <c r="Q14" s="96"/>
      <c r="R14" s="413" t="s">
        <v>3940</v>
      </c>
      <c r="S14" s="96"/>
      <c r="T14" s="96"/>
      <c r="U14" s="96" t="s">
        <v>348</v>
      </c>
      <c r="V14" s="96" t="s">
        <v>1264</v>
      </c>
      <c r="W14" s="96" t="s">
        <v>1265</v>
      </c>
      <c r="X14" s="96"/>
      <c r="Y14" s="96"/>
      <c r="Z14" s="96"/>
      <c r="AA14" s="96"/>
      <c r="AB14" s="121">
        <v>0.11700000000000001</v>
      </c>
      <c r="AC14" s="121">
        <v>5.2999999999999999E-2</v>
      </c>
      <c r="AD14" s="121">
        <v>0</v>
      </c>
      <c r="AE14" s="121">
        <v>6.4000000000000001E-2</v>
      </c>
      <c r="AF14" s="121">
        <v>0</v>
      </c>
      <c r="AG14" s="121">
        <v>0</v>
      </c>
      <c r="AH14" s="121">
        <v>0</v>
      </c>
      <c r="AI14" s="121">
        <v>0</v>
      </c>
      <c r="AJ14" s="122">
        <v>5.075418</v>
      </c>
      <c r="AK14" s="123" t="s">
        <v>1252</v>
      </c>
      <c r="AL14" s="123" t="s">
        <v>351</v>
      </c>
      <c r="AM14" s="96"/>
      <c r="AN14" s="96"/>
      <c r="AO14" s="96"/>
      <c r="AP14" s="96"/>
      <c r="AQ14" s="96"/>
      <c r="AR14" s="96"/>
      <c r="AS14" s="96"/>
      <c r="AT14" s="96"/>
      <c r="AU14" s="96"/>
      <c r="AV14" s="96"/>
      <c r="AW14" s="100" t="s">
        <v>1266</v>
      </c>
      <c r="AX14" s="96"/>
      <c r="AY14" s="96"/>
      <c r="AZ14" s="124"/>
      <c r="BA14" s="96"/>
      <c r="BB14" s="96"/>
      <c r="BC14" s="96" t="s">
        <v>111</v>
      </c>
      <c r="BD14" s="96"/>
      <c r="BE14" s="96"/>
      <c r="BF14" s="123" t="s">
        <v>1254</v>
      </c>
      <c r="BG14" s="125">
        <v>25.159022190000002</v>
      </c>
      <c r="BH14" s="125">
        <v>1.8474139999999999</v>
      </c>
      <c r="BI14" s="123" t="s">
        <v>1255</v>
      </c>
      <c r="BJ14" s="125">
        <v>1.796641065</v>
      </c>
      <c r="BK14" s="96"/>
      <c r="BL14" s="96" t="s">
        <v>1234</v>
      </c>
      <c r="BM14" s="96"/>
      <c r="BN14" s="96" t="s">
        <v>131</v>
      </c>
      <c r="BO14" s="97">
        <v>145</v>
      </c>
    </row>
    <row r="15" spans="1:67" ht="110.25" x14ac:dyDescent="0.25">
      <c r="A15" s="96"/>
      <c r="B15" s="96"/>
      <c r="C15" s="97" t="s">
        <v>1245</v>
      </c>
      <c r="D15" s="96" t="s">
        <v>1246</v>
      </c>
      <c r="E15" s="96" t="s">
        <v>1247</v>
      </c>
      <c r="F15" s="96" t="s">
        <v>1247</v>
      </c>
      <c r="G15" s="98"/>
      <c r="H15" s="96" t="s">
        <v>1267</v>
      </c>
      <c r="I15" s="96" t="s">
        <v>1267</v>
      </c>
      <c r="J15" s="99">
        <v>2.7360000000000002</v>
      </c>
      <c r="K15" s="96">
        <v>577748</v>
      </c>
      <c r="L15" s="96">
        <v>269108</v>
      </c>
      <c r="M15" s="96" t="s">
        <v>1250</v>
      </c>
      <c r="N15" s="96" t="s">
        <v>1224</v>
      </c>
      <c r="O15" s="96" t="s">
        <v>100</v>
      </c>
      <c r="P15" s="96" t="s">
        <v>101</v>
      </c>
      <c r="Q15" s="96"/>
      <c r="R15" s="413" t="s">
        <v>3940</v>
      </c>
      <c r="S15" s="96"/>
      <c r="T15" s="96"/>
      <c r="U15" s="96" t="s">
        <v>1225</v>
      </c>
      <c r="V15" s="96" t="s">
        <v>105</v>
      </c>
      <c r="W15" s="96" t="s">
        <v>1268</v>
      </c>
      <c r="X15" s="96"/>
      <c r="Y15" s="96"/>
      <c r="Z15" s="96"/>
      <c r="AA15" s="96"/>
      <c r="AB15" s="121">
        <v>2.7360000000000002</v>
      </c>
      <c r="AC15" s="121">
        <v>0.307</v>
      </c>
      <c r="AD15" s="121">
        <v>0.04</v>
      </c>
      <c r="AE15" s="121">
        <v>0.79900000000000004</v>
      </c>
      <c r="AF15" s="121">
        <v>1.105</v>
      </c>
      <c r="AG15" s="121">
        <v>0.28199999999999997</v>
      </c>
      <c r="AH15" s="121">
        <v>0</v>
      </c>
      <c r="AI15" s="121">
        <v>0.20300000000000001</v>
      </c>
      <c r="AJ15" s="122">
        <v>3.9892799999999999</v>
      </c>
      <c r="AK15" s="123" t="s">
        <v>1252</v>
      </c>
      <c r="AL15" s="123" t="s">
        <v>351</v>
      </c>
      <c r="AM15" s="96" t="s">
        <v>1269</v>
      </c>
      <c r="AN15" s="96"/>
      <c r="AO15" s="96"/>
      <c r="AP15" s="96"/>
      <c r="AQ15" s="96"/>
      <c r="AR15" s="96"/>
      <c r="AS15" s="96"/>
      <c r="AT15" s="96"/>
      <c r="AU15" s="96"/>
      <c r="AV15" s="96"/>
      <c r="AW15" s="100" t="s">
        <v>1270</v>
      </c>
      <c r="AX15" s="96"/>
      <c r="AY15" s="96"/>
      <c r="AZ15" s="96"/>
      <c r="BA15" s="96"/>
      <c r="BB15" s="96"/>
      <c r="BC15" s="96" t="s">
        <v>224</v>
      </c>
      <c r="BD15" s="96"/>
      <c r="BE15" s="96"/>
      <c r="BF15" s="123" t="s">
        <v>1254</v>
      </c>
      <c r="BG15" s="125">
        <v>300.46360149999998</v>
      </c>
      <c r="BH15" s="125">
        <v>1.0214719999999999</v>
      </c>
      <c r="BI15" s="123" t="s">
        <v>1255</v>
      </c>
      <c r="BJ15" s="125">
        <v>1.226946836</v>
      </c>
      <c r="BK15" s="96"/>
      <c r="BL15" s="96" t="s">
        <v>1234</v>
      </c>
      <c r="BM15" s="96"/>
      <c r="BN15" s="96" t="s">
        <v>1271</v>
      </c>
      <c r="BO15" s="97">
        <v>145</v>
      </c>
    </row>
    <row r="16" spans="1:67" ht="189" x14ac:dyDescent="0.25">
      <c r="A16" s="96"/>
      <c r="B16" s="96"/>
      <c r="C16" s="97" t="s">
        <v>1245</v>
      </c>
      <c r="D16" s="96" t="s">
        <v>1246</v>
      </c>
      <c r="E16" s="96" t="s">
        <v>1247</v>
      </c>
      <c r="F16" s="96" t="s">
        <v>1247</v>
      </c>
      <c r="G16" s="98"/>
      <c r="H16" s="96" t="s">
        <v>1272</v>
      </c>
      <c r="I16" s="96" t="s">
        <v>1272</v>
      </c>
      <c r="J16" s="99">
        <v>85.094999999999999</v>
      </c>
      <c r="K16" s="96">
        <v>578581</v>
      </c>
      <c r="L16" s="96">
        <v>269342</v>
      </c>
      <c r="M16" s="96" t="s">
        <v>1250</v>
      </c>
      <c r="N16" s="96" t="s">
        <v>1224</v>
      </c>
      <c r="O16" s="96" t="s">
        <v>145</v>
      </c>
      <c r="P16" s="96" t="s">
        <v>146</v>
      </c>
      <c r="Q16" s="96"/>
      <c r="R16" s="413" t="s">
        <v>3940</v>
      </c>
      <c r="S16" s="96"/>
      <c r="T16" s="96"/>
      <c r="U16" s="96" t="s">
        <v>1238</v>
      </c>
      <c r="V16" s="96" t="s">
        <v>105</v>
      </c>
      <c r="W16" s="96" t="s">
        <v>1273</v>
      </c>
      <c r="X16" s="96"/>
      <c r="Y16" s="96"/>
      <c r="Z16" s="96"/>
      <c r="AA16" s="96"/>
      <c r="AB16" s="121">
        <v>85.094999999999999</v>
      </c>
      <c r="AC16" s="121">
        <v>34.113999999999997</v>
      </c>
      <c r="AD16" s="121">
        <v>38.192</v>
      </c>
      <c r="AE16" s="121">
        <v>7.5839999999999996</v>
      </c>
      <c r="AF16" s="121">
        <v>0.35199999999999998</v>
      </c>
      <c r="AG16" s="121">
        <v>0</v>
      </c>
      <c r="AH16" s="121">
        <v>0</v>
      </c>
      <c r="AI16" s="121">
        <v>4.8529999999999998</v>
      </c>
      <c r="AJ16" s="122">
        <v>3.1694629999999999</v>
      </c>
      <c r="AK16" s="123" t="s">
        <v>1252</v>
      </c>
      <c r="AL16" s="123" t="s">
        <v>351</v>
      </c>
      <c r="AM16" s="96"/>
      <c r="AN16" s="96"/>
      <c r="AO16" s="96"/>
      <c r="AP16" s="96"/>
      <c r="AQ16" s="96"/>
      <c r="AR16" s="96"/>
      <c r="AS16" s="96"/>
      <c r="AT16" s="96"/>
      <c r="AU16" s="96"/>
      <c r="AV16" s="96"/>
      <c r="AW16" s="100" t="s">
        <v>1270</v>
      </c>
      <c r="AX16" s="96"/>
      <c r="AY16" s="96"/>
      <c r="AZ16" s="96"/>
      <c r="BA16" s="96"/>
      <c r="BB16" s="96"/>
      <c r="BC16" s="96" t="s">
        <v>129</v>
      </c>
      <c r="BD16" s="96"/>
      <c r="BE16" s="96"/>
      <c r="BF16" s="123" t="s">
        <v>1254</v>
      </c>
      <c r="BG16" s="125">
        <v>0</v>
      </c>
      <c r="BH16" s="125">
        <v>0.30576500000000001</v>
      </c>
      <c r="BI16" s="123" t="s">
        <v>1255</v>
      </c>
      <c r="BJ16" s="125">
        <v>0.73821753000000001</v>
      </c>
      <c r="BK16" s="96"/>
      <c r="BL16" s="96" t="s">
        <v>1234</v>
      </c>
      <c r="BM16" s="96"/>
      <c r="BN16" s="96" t="s">
        <v>1274</v>
      </c>
      <c r="BO16" s="97">
        <v>145</v>
      </c>
    </row>
    <row r="17" spans="1:67" ht="22.5" customHeight="1" x14ac:dyDescent="0.25">
      <c r="A17" s="209" t="s">
        <v>1275</v>
      </c>
      <c r="B17" s="210"/>
      <c r="C17" s="211" t="s">
        <v>1276</v>
      </c>
      <c r="D17" s="210">
        <v>978</v>
      </c>
      <c r="E17" s="210" t="s">
        <v>1277</v>
      </c>
      <c r="F17" s="210">
        <v>12054</v>
      </c>
      <c r="G17" s="212">
        <v>65.67</v>
      </c>
      <c r="H17" s="210"/>
      <c r="I17" s="210"/>
      <c r="J17" s="213"/>
      <c r="K17" s="210"/>
      <c r="L17" s="210"/>
      <c r="M17" s="210"/>
      <c r="N17" s="210"/>
      <c r="O17" s="210"/>
      <c r="P17" s="210"/>
      <c r="Q17" s="210"/>
      <c r="R17" s="210"/>
      <c r="S17" s="210"/>
      <c r="T17" s="210"/>
      <c r="U17" s="210"/>
      <c r="V17" s="210"/>
      <c r="W17" s="210"/>
      <c r="X17" s="210" t="s">
        <v>168</v>
      </c>
      <c r="Y17" s="210"/>
      <c r="Z17" s="210"/>
      <c r="AA17" s="210"/>
      <c r="AB17" s="213"/>
      <c r="AC17" s="213">
        <v>0</v>
      </c>
      <c r="AD17" s="213">
        <v>0</v>
      </c>
      <c r="AE17" s="213">
        <v>14.08</v>
      </c>
      <c r="AF17" s="213">
        <v>0</v>
      </c>
      <c r="AG17" s="213">
        <v>0</v>
      </c>
      <c r="AH17" s="213">
        <v>0</v>
      </c>
      <c r="AI17" s="213">
        <v>54.507641</v>
      </c>
      <c r="AJ17" s="212"/>
      <c r="AK17" s="210"/>
      <c r="AL17" s="210"/>
      <c r="AM17" s="210"/>
      <c r="AN17" s="210"/>
      <c r="AO17" s="210" t="s">
        <v>152</v>
      </c>
      <c r="AP17" s="210"/>
      <c r="AQ17" s="210"/>
      <c r="AR17" s="210"/>
      <c r="AS17" s="210"/>
      <c r="AT17" s="210"/>
      <c r="AU17" s="210"/>
      <c r="AV17" s="210"/>
      <c r="AW17" s="212"/>
      <c r="AX17" s="210" t="s">
        <v>1278</v>
      </c>
      <c r="AY17" s="210" t="s">
        <v>170</v>
      </c>
      <c r="AZ17" s="210" t="s">
        <v>244</v>
      </c>
      <c r="BA17" s="210" t="s">
        <v>1279</v>
      </c>
      <c r="BB17" s="210" t="s">
        <v>1280</v>
      </c>
      <c r="BC17" s="210" t="s">
        <v>247</v>
      </c>
      <c r="BD17" s="210" t="s">
        <v>1281</v>
      </c>
      <c r="BE17" s="210" t="s">
        <v>174</v>
      </c>
      <c r="BF17" s="210" t="s">
        <v>1282</v>
      </c>
      <c r="BG17" s="213">
        <v>991</v>
      </c>
      <c r="BH17" s="213">
        <v>0.35514600000000002</v>
      </c>
      <c r="BI17" s="210" t="s">
        <v>1283</v>
      </c>
      <c r="BJ17" s="213">
        <v>2.203182</v>
      </c>
      <c r="BK17" s="203"/>
      <c r="BL17" s="203"/>
      <c r="BM17" s="203"/>
      <c r="BN17" s="203"/>
      <c r="BO17" s="214">
        <v>27</v>
      </c>
    </row>
    <row r="18" spans="1:67" ht="63" x14ac:dyDescent="0.25">
      <c r="A18" s="90"/>
      <c r="B18" s="90"/>
      <c r="C18" s="91" t="s">
        <v>1284</v>
      </c>
      <c r="D18" s="90" t="s">
        <v>1285</v>
      </c>
      <c r="E18" s="90" t="s">
        <v>1277</v>
      </c>
      <c r="F18" s="90" t="s">
        <v>1286</v>
      </c>
      <c r="G18" s="92"/>
      <c r="H18" s="90" t="s">
        <v>1287</v>
      </c>
      <c r="I18" s="90" t="s">
        <v>1288</v>
      </c>
      <c r="J18" s="93">
        <v>4.0000000000000001E-3</v>
      </c>
      <c r="K18" s="127">
        <v>539387</v>
      </c>
      <c r="L18" s="127">
        <v>258140</v>
      </c>
      <c r="M18" s="90" t="s">
        <v>1289</v>
      </c>
      <c r="N18" s="90" t="s">
        <v>1224</v>
      </c>
      <c r="O18" s="90" t="s">
        <v>145</v>
      </c>
      <c r="P18" s="90" t="s">
        <v>146</v>
      </c>
      <c r="Q18" s="90"/>
      <c r="R18" s="413" t="s">
        <v>3940</v>
      </c>
      <c r="S18" s="90" t="s">
        <v>1290</v>
      </c>
      <c r="T18" s="90" t="s">
        <v>1290</v>
      </c>
      <c r="U18" s="90" t="s">
        <v>1291</v>
      </c>
      <c r="V18" s="90" t="s">
        <v>105</v>
      </c>
      <c r="W18" s="90" t="s">
        <v>804</v>
      </c>
      <c r="X18" s="90"/>
      <c r="Y18" s="90"/>
      <c r="Z18" s="90"/>
      <c r="AA18" s="90"/>
      <c r="AB18" s="128">
        <v>4.0000000000000001E-3</v>
      </c>
      <c r="AC18" s="128">
        <v>0</v>
      </c>
      <c r="AD18" s="128">
        <v>0</v>
      </c>
      <c r="AE18" s="128">
        <v>4.0000000000000001E-3</v>
      </c>
      <c r="AF18" s="128">
        <v>0</v>
      </c>
      <c r="AG18" s="128">
        <v>0</v>
      </c>
      <c r="AH18" s="128">
        <v>0</v>
      </c>
      <c r="AI18" s="128">
        <v>0</v>
      </c>
      <c r="AJ18" s="129">
        <v>3.5697610000000002</v>
      </c>
      <c r="AK18" s="127" t="s">
        <v>1292</v>
      </c>
      <c r="AL18" s="127" t="s">
        <v>530</v>
      </c>
      <c r="AM18" s="90"/>
      <c r="AN18" s="90"/>
      <c r="AO18" s="90"/>
      <c r="AP18" s="90"/>
      <c r="AQ18" s="90"/>
      <c r="AR18" s="90"/>
      <c r="AS18" s="90"/>
      <c r="AT18" s="90"/>
      <c r="AU18" s="90"/>
      <c r="AV18" s="90"/>
      <c r="AW18" s="94"/>
      <c r="AX18" s="90"/>
      <c r="AY18" s="90"/>
      <c r="AZ18" s="90"/>
      <c r="BA18" s="90"/>
      <c r="BB18" s="90"/>
      <c r="BC18" s="90" t="s">
        <v>129</v>
      </c>
      <c r="BD18" s="90"/>
      <c r="BE18" s="90"/>
      <c r="BF18" s="127" t="s">
        <v>1282</v>
      </c>
      <c r="BG18" s="93">
        <v>665.55966049999995</v>
      </c>
      <c r="BH18" s="93">
        <v>0.44206899999999999</v>
      </c>
      <c r="BI18" s="90" t="s">
        <v>1283</v>
      </c>
      <c r="BJ18" s="93">
        <v>2.802692591</v>
      </c>
      <c r="BK18" s="90"/>
      <c r="BL18" s="90" t="s">
        <v>1293</v>
      </c>
      <c r="BM18" s="90"/>
      <c r="BN18" s="90" t="s">
        <v>131</v>
      </c>
      <c r="BO18" s="91">
        <v>27</v>
      </c>
    </row>
    <row r="19" spans="1:67" ht="315" x14ac:dyDescent="0.25">
      <c r="A19" s="96"/>
      <c r="B19" s="96"/>
      <c r="C19" s="97" t="s">
        <v>1284</v>
      </c>
      <c r="D19" s="96" t="s">
        <v>1285</v>
      </c>
      <c r="E19" s="96" t="s">
        <v>1277</v>
      </c>
      <c r="F19" s="96" t="s">
        <v>1286</v>
      </c>
      <c r="G19" s="98"/>
      <c r="H19" s="96" t="s">
        <v>1294</v>
      </c>
      <c r="I19" s="96" t="s">
        <v>1295</v>
      </c>
      <c r="J19" s="99">
        <v>17.361999999999998</v>
      </c>
      <c r="K19" s="123">
        <v>540014</v>
      </c>
      <c r="L19" s="123">
        <v>258226</v>
      </c>
      <c r="M19" s="96" t="s">
        <v>1289</v>
      </c>
      <c r="N19" s="96" t="s">
        <v>1224</v>
      </c>
      <c r="O19" s="96" t="s">
        <v>100</v>
      </c>
      <c r="P19" s="96" t="s">
        <v>101</v>
      </c>
      <c r="Q19" s="96"/>
      <c r="R19" s="413" t="s">
        <v>3940</v>
      </c>
      <c r="S19" s="96" t="s">
        <v>1290</v>
      </c>
      <c r="T19" s="96" t="s">
        <v>1290</v>
      </c>
      <c r="U19" s="96" t="s">
        <v>1296</v>
      </c>
      <c r="V19" s="96" t="s">
        <v>105</v>
      </c>
      <c r="W19" s="96" t="s">
        <v>1297</v>
      </c>
      <c r="X19" s="96" t="s">
        <v>168</v>
      </c>
      <c r="Y19" s="96"/>
      <c r="Z19" s="96"/>
      <c r="AA19" s="96"/>
      <c r="AB19" s="121">
        <v>17.361999999999998</v>
      </c>
      <c r="AC19" s="121">
        <v>2.0190000000000001</v>
      </c>
      <c r="AD19" s="121">
        <v>0.14499999999999999</v>
      </c>
      <c r="AE19" s="121">
        <v>3.83</v>
      </c>
      <c r="AF19" s="121">
        <v>0</v>
      </c>
      <c r="AG19" s="121">
        <v>0</v>
      </c>
      <c r="AH19" s="121">
        <v>0</v>
      </c>
      <c r="AI19" s="121">
        <v>11.368</v>
      </c>
      <c r="AJ19" s="122">
        <v>3.233959</v>
      </c>
      <c r="AK19" s="123" t="s">
        <v>1298</v>
      </c>
      <c r="AL19" s="123" t="s">
        <v>108</v>
      </c>
      <c r="AM19" s="96"/>
      <c r="AN19" s="96"/>
      <c r="AO19" s="96" t="s">
        <v>152</v>
      </c>
      <c r="AP19" s="96"/>
      <c r="AQ19" s="96"/>
      <c r="AR19" s="96"/>
      <c r="AS19" s="96"/>
      <c r="AT19" s="96"/>
      <c r="AU19" s="96"/>
      <c r="AV19" s="96"/>
      <c r="AW19" s="100"/>
      <c r="AX19" s="96" t="s">
        <v>1278</v>
      </c>
      <c r="AY19" s="96" t="s">
        <v>170</v>
      </c>
      <c r="AZ19" s="96" t="s">
        <v>244</v>
      </c>
      <c r="BA19" s="96" t="s">
        <v>1279</v>
      </c>
      <c r="BB19" s="96" t="s">
        <v>1280</v>
      </c>
      <c r="BC19" s="96" t="s">
        <v>262</v>
      </c>
      <c r="BD19" s="96" t="s">
        <v>1281</v>
      </c>
      <c r="BE19" s="96" t="s">
        <v>174</v>
      </c>
      <c r="BF19" s="123" t="s">
        <v>1282</v>
      </c>
      <c r="BG19" s="99">
        <v>751.47789279999995</v>
      </c>
      <c r="BH19" s="99">
        <v>0.607653</v>
      </c>
      <c r="BI19" s="96" t="s">
        <v>1283</v>
      </c>
      <c r="BJ19" s="99">
        <v>2.8877477140000001</v>
      </c>
      <c r="BK19" s="96"/>
      <c r="BL19" s="96" t="s">
        <v>1293</v>
      </c>
      <c r="BM19" s="96"/>
      <c r="BN19" s="96" t="s">
        <v>1299</v>
      </c>
      <c r="BO19" s="97">
        <v>27</v>
      </c>
    </row>
    <row r="20" spans="1:67" ht="299.25" x14ac:dyDescent="0.25">
      <c r="A20" s="96"/>
      <c r="B20" s="96"/>
      <c r="C20" s="97" t="s">
        <v>1284</v>
      </c>
      <c r="D20" s="96" t="s">
        <v>1285</v>
      </c>
      <c r="E20" s="96" t="s">
        <v>1277</v>
      </c>
      <c r="F20" s="96" t="s">
        <v>1286</v>
      </c>
      <c r="G20" s="98"/>
      <c r="H20" s="96" t="s">
        <v>1294</v>
      </c>
      <c r="I20" s="96" t="s">
        <v>1300</v>
      </c>
      <c r="J20" s="99">
        <v>12.125</v>
      </c>
      <c r="K20" s="123">
        <v>539480</v>
      </c>
      <c r="L20" s="123">
        <v>257677</v>
      </c>
      <c r="M20" s="96" t="s">
        <v>1289</v>
      </c>
      <c r="N20" s="96" t="s">
        <v>1224</v>
      </c>
      <c r="O20" s="96" t="s">
        <v>100</v>
      </c>
      <c r="P20" s="96" t="s">
        <v>101</v>
      </c>
      <c r="Q20" s="96"/>
      <c r="R20" s="413" t="s">
        <v>3940</v>
      </c>
      <c r="S20" s="96" t="s">
        <v>1290</v>
      </c>
      <c r="T20" s="96" t="s">
        <v>1290</v>
      </c>
      <c r="U20" s="96" t="s">
        <v>1296</v>
      </c>
      <c r="V20" s="96" t="s">
        <v>105</v>
      </c>
      <c r="W20" s="96" t="s">
        <v>1301</v>
      </c>
      <c r="X20" s="96" t="s">
        <v>168</v>
      </c>
      <c r="Y20" s="96"/>
      <c r="Z20" s="96"/>
      <c r="AA20" s="96"/>
      <c r="AB20" s="121">
        <v>12.125</v>
      </c>
      <c r="AC20" s="121">
        <v>5.1829999999999998</v>
      </c>
      <c r="AD20" s="121">
        <v>0</v>
      </c>
      <c r="AE20" s="121">
        <v>2.6970000000000001</v>
      </c>
      <c r="AF20" s="121">
        <v>0</v>
      </c>
      <c r="AG20" s="121">
        <v>0</v>
      </c>
      <c r="AH20" s="121">
        <v>0</v>
      </c>
      <c r="AI20" s="121">
        <v>4.2450000000000001</v>
      </c>
      <c r="AJ20" s="122">
        <v>3.4209689999999999</v>
      </c>
      <c r="AK20" s="123" t="s">
        <v>1292</v>
      </c>
      <c r="AL20" s="123" t="s">
        <v>530</v>
      </c>
      <c r="AM20" s="96"/>
      <c r="AN20" s="96"/>
      <c r="AO20" s="96" t="s">
        <v>152</v>
      </c>
      <c r="AP20" s="96"/>
      <c r="AQ20" s="96"/>
      <c r="AR20" s="96"/>
      <c r="AS20" s="96"/>
      <c r="AT20" s="96"/>
      <c r="AU20" s="96"/>
      <c r="AV20" s="96"/>
      <c r="AW20" s="100"/>
      <c r="AX20" s="96" t="s">
        <v>1278</v>
      </c>
      <c r="AY20" s="96" t="s">
        <v>170</v>
      </c>
      <c r="AZ20" s="124" t="s">
        <v>244</v>
      </c>
      <c r="BA20" s="96" t="s">
        <v>1279</v>
      </c>
      <c r="BB20" s="96" t="s">
        <v>1280</v>
      </c>
      <c r="BC20" s="96" t="s">
        <v>262</v>
      </c>
      <c r="BD20" s="96" t="s">
        <v>1281</v>
      </c>
      <c r="BE20" s="96" t="s">
        <v>174</v>
      </c>
      <c r="BF20" s="123" t="s">
        <v>1282</v>
      </c>
      <c r="BG20" s="99">
        <v>653.88345809999998</v>
      </c>
      <c r="BH20" s="99">
        <v>0.63178599999999996</v>
      </c>
      <c r="BI20" s="96" t="s">
        <v>1283</v>
      </c>
      <c r="BJ20" s="99">
        <v>2.4302391399999999</v>
      </c>
      <c r="BK20" s="96"/>
      <c r="BL20" s="96" t="s">
        <v>1293</v>
      </c>
      <c r="BM20" s="96"/>
      <c r="BN20" s="96" t="s">
        <v>1302</v>
      </c>
      <c r="BO20" s="97">
        <v>27</v>
      </c>
    </row>
    <row r="21" spans="1:67" ht="63" x14ac:dyDescent="0.25">
      <c r="A21" s="96"/>
      <c r="B21" s="96"/>
      <c r="C21" s="97" t="s">
        <v>1284</v>
      </c>
      <c r="D21" s="96" t="s">
        <v>1285</v>
      </c>
      <c r="E21" s="96" t="s">
        <v>1277</v>
      </c>
      <c r="F21" s="96" t="s">
        <v>1286</v>
      </c>
      <c r="G21" s="98"/>
      <c r="H21" s="96" t="s">
        <v>1303</v>
      </c>
      <c r="I21" s="96" t="s">
        <v>1304</v>
      </c>
      <c r="J21" s="99">
        <v>0.193</v>
      </c>
      <c r="K21" s="123">
        <v>540095</v>
      </c>
      <c r="L21" s="123">
        <v>258102</v>
      </c>
      <c r="M21" s="96" t="s">
        <v>1289</v>
      </c>
      <c r="N21" s="96" t="s">
        <v>1224</v>
      </c>
      <c r="O21" s="96" t="s">
        <v>100</v>
      </c>
      <c r="P21" s="96" t="s">
        <v>101</v>
      </c>
      <c r="Q21" s="96"/>
      <c r="R21" s="413" t="s">
        <v>3940</v>
      </c>
      <c r="S21" s="96" t="s">
        <v>1290</v>
      </c>
      <c r="T21" s="96" t="s">
        <v>1290</v>
      </c>
      <c r="U21" s="96" t="s">
        <v>1291</v>
      </c>
      <c r="V21" s="96" t="s">
        <v>105</v>
      </c>
      <c r="W21" s="96" t="s">
        <v>311</v>
      </c>
      <c r="X21" s="96"/>
      <c r="Y21" s="96"/>
      <c r="Z21" s="96"/>
      <c r="AA21" s="96"/>
      <c r="AB21" s="121">
        <v>0.193</v>
      </c>
      <c r="AC21" s="121">
        <v>0</v>
      </c>
      <c r="AD21" s="121">
        <v>0</v>
      </c>
      <c r="AE21" s="121">
        <v>0.193</v>
      </c>
      <c r="AF21" s="121">
        <v>0</v>
      </c>
      <c r="AG21" s="121">
        <v>0</v>
      </c>
      <c r="AH21" s="121">
        <v>0</v>
      </c>
      <c r="AI21" s="121">
        <v>0</v>
      </c>
      <c r="AJ21" s="122">
        <v>3.3003900000000002</v>
      </c>
      <c r="AK21" s="123" t="s">
        <v>1298</v>
      </c>
      <c r="AL21" s="123" t="s">
        <v>108</v>
      </c>
      <c r="AM21" s="96"/>
      <c r="AN21" s="96"/>
      <c r="AO21" s="96"/>
      <c r="AP21" s="96"/>
      <c r="AQ21" s="96"/>
      <c r="AR21" s="96"/>
      <c r="AS21" s="96"/>
      <c r="AT21" s="96"/>
      <c r="AU21" s="96"/>
      <c r="AV21" s="96"/>
      <c r="AW21" s="100"/>
      <c r="AX21" s="96"/>
      <c r="AY21" s="96"/>
      <c r="AZ21" s="96"/>
      <c r="BA21" s="96"/>
      <c r="BB21" s="96"/>
      <c r="BC21" s="96" t="s">
        <v>129</v>
      </c>
      <c r="BD21" s="96"/>
      <c r="BE21" s="96"/>
      <c r="BF21" s="123" t="s">
        <v>1282</v>
      </c>
      <c r="BG21" s="99">
        <v>1044.7638549999999</v>
      </c>
      <c r="BH21" s="99">
        <v>0.959623</v>
      </c>
      <c r="BI21" s="96" t="s">
        <v>1283</v>
      </c>
      <c r="BJ21" s="99">
        <v>3.1920906429999998</v>
      </c>
      <c r="BK21" s="96"/>
      <c r="BL21" s="96" t="s">
        <v>1293</v>
      </c>
      <c r="BM21" s="96"/>
      <c r="BN21" s="96" t="s">
        <v>131</v>
      </c>
      <c r="BO21" s="97">
        <v>27</v>
      </c>
    </row>
    <row r="22" spans="1:67" ht="63" x14ac:dyDescent="0.25">
      <c r="A22" s="96"/>
      <c r="B22" s="96"/>
      <c r="C22" s="97" t="s">
        <v>1284</v>
      </c>
      <c r="D22" s="96" t="s">
        <v>1285</v>
      </c>
      <c r="E22" s="96" t="s">
        <v>1277</v>
      </c>
      <c r="F22" s="96" t="s">
        <v>1286</v>
      </c>
      <c r="G22" s="98"/>
      <c r="H22" s="96" t="s">
        <v>1305</v>
      </c>
      <c r="I22" s="96" t="s">
        <v>1306</v>
      </c>
      <c r="J22" s="99">
        <v>8.6999999999999994E-2</v>
      </c>
      <c r="K22" s="123">
        <v>539864</v>
      </c>
      <c r="L22" s="123">
        <v>257952</v>
      </c>
      <c r="M22" s="96" t="s">
        <v>1289</v>
      </c>
      <c r="N22" s="96" t="s">
        <v>1224</v>
      </c>
      <c r="O22" s="96" t="s">
        <v>145</v>
      </c>
      <c r="P22" s="96" t="s">
        <v>146</v>
      </c>
      <c r="Q22" s="96"/>
      <c r="R22" s="413" t="s">
        <v>3940</v>
      </c>
      <c r="S22" s="96" t="s">
        <v>1290</v>
      </c>
      <c r="T22" s="96" t="s">
        <v>1290</v>
      </c>
      <c r="U22" s="96" t="s">
        <v>1296</v>
      </c>
      <c r="V22" s="96" t="s">
        <v>105</v>
      </c>
      <c r="W22" s="96" t="s">
        <v>150</v>
      </c>
      <c r="X22" s="96"/>
      <c r="Y22" s="96"/>
      <c r="Z22" s="96"/>
      <c r="AA22" s="96"/>
      <c r="AB22" s="121">
        <v>8.6999999999999994E-2</v>
      </c>
      <c r="AC22" s="121">
        <v>0</v>
      </c>
      <c r="AD22" s="121">
        <v>0</v>
      </c>
      <c r="AE22" s="121">
        <v>8.6999999999999994E-2</v>
      </c>
      <c r="AF22" s="121">
        <v>0</v>
      </c>
      <c r="AG22" s="121">
        <v>0</v>
      </c>
      <c r="AH22" s="121">
        <v>0</v>
      </c>
      <c r="AI22" s="121">
        <v>0</v>
      </c>
      <c r="AJ22" s="122">
        <v>3.4138060000000001</v>
      </c>
      <c r="AK22" s="123" t="s">
        <v>1298</v>
      </c>
      <c r="AL22" s="123" t="s">
        <v>108</v>
      </c>
      <c r="AM22" s="96"/>
      <c r="AN22" s="96"/>
      <c r="AO22" s="96"/>
      <c r="AP22" s="96"/>
      <c r="AQ22" s="96"/>
      <c r="AR22" s="96"/>
      <c r="AS22" s="96"/>
      <c r="AT22" s="96"/>
      <c r="AU22" s="96"/>
      <c r="AV22" s="96"/>
      <c r="AW22" s="100"/>
      <c r="AX22" s="96"/>
      <c r="AY22" s="96"/>
      <c r="AZ22" s="96"/>
      <c r="BA22" s="96"/>
      <c r="BB22" s="96"/>
      <c r="BC22" s="96" t="s">
        <v>129</v>
      </c>
      <c r="BD22" s="96"/>
      <c r="BE22" s="96"/>
      <c r="BF22" s="123" t="s">
        <v>1282</v>
      </c>
      <c r="BG22" s="99">
        <v>1008.052834</v>
      </c>
      <c r="BH22" s="99">
        <v>0.89137900000000003</v>
      </c>
      <c r="BI22" s="96" t="s">
        <v>1283</v>
      </c>
      <c r="BJ22" s="99">
        <v>3.0744065479999998</v>
      </c>
      <c r="BK22" s="96"/>
      <c r="BL22" s="96" t="s">
        <v>1293</v>
      </c>
      <c r="BM22" s="96"/>
      <c r="BN22" s="96" t="s">
        <v>131</v>
      </c>
      <c r="BO22" s="97">
        <v>27</v>
      </c>
    </row>
    <row r="23" spans="1:67" ht="63" x14ac:dyDescent="0.25">
      <c r="A23" s="96"/>
      <c r="B23" s="96"/>
      <c r="C23" s="97" t="s">
        <v>1284</v>
      </c>
      <c r="D23" s="96" t="s">
        <v>1285</v>
      </c>
      <c r="E23" s="96" t="s">
        <v>1277</v>
      </c>
      <c r="F23" s="96" t="s">
        <v>1286</v>
      </c>
      <c r="G23" s="98"/>
      <c r="H23" s="96" t="s">
        <v>1307</v>
      </c>
      <c r="I23" s="96" t="s">
        <v>1307</v>
      </c>
      <c r="J23" s="99">
        <v>0.17699999999999999</v>
      </c>
      <c r="K23" s="123">
        <v>540184</v>
      </c>
      <c r="L23" s="123">
        <v>258199</v>
      </c>
      <c r="M23" s="96" t="s">
        <v>1289</v>
      </c>
      <c r="N23" s="96" t="s">
        <v>1224</v>
      </c>
      <c r="O23" s="96" t="s">
        <v>145</v>
      </c>
      <c r="P23" s="96" t="s">
        <v>146</v>
      </c>
      <c r="Q23" s="96"/>
      <c r="R23" s="413" t="s">
        <v>3940</v>
      </c>
      <c r="S23" s="96" t="s">
        <v>1290</v>
      </c>
      <c r="T23" s="96" t="s">
        <v>1290</v>
      </c>
      <c r="U23" s="96" t="s">
        <v>1291</v>
      </c>
      <c r="V23" s="96" t="s">
        <v>105</v>
      </c>
      <c r="W23" s="96" t="s">
        <v>1308</v>
      </c>
      <c r="X23" s="96"/>
      <c r="Y23" s="96"/>
      <c r="Z23" s="96"/>
      <c r="AA23" s="96"/>
      <c r="AB23" s="121">
        <v>0.17699999999999999</v>
      </c>
      <c r="AC23" s="121">
        <v>0</v>
      </c>
      <c r="AD23" s="121">
        <v>0</v>
      </c>
      <c r="AE23" s="121">
        <v>0.17699999999999999</v>
      </c>
      <c r="AF23" s="121">
        <v>0</v>
      </c>
      <c r="AG23" s="121">
        <v>0</v>
      </c>
      <c r="AH23" s="121">
        <v>0</v>
      </c>
      <c r="AI23" s="121">
        <v>0</v>
      </c>
      <c r="AJ23" s="122">
        <v>3.2642440000000001</v>
      </c>
      <c r="AK23" s="123" t="s">
        <v>1298</v>
      </c>
      <c r="AL23" s="123" t="s">
        <v>108</v>
      </c>
      <c r="AM23" s="96"/>
      <c r="AN23" s="96"/>
      <c r="AO23" s="96"/>
      <c r="AP23" s="96"/>
      <c r="AQ23" s="96"/>
      <c r="AR23" s="96"/>
      <c r="AS23" s="96"/>
      <c r="AT23" s="96"/>
      <c r="AU23" s="96"/>
      <c r="AV23" s="96"/>
      <c r="AW23" s="100"/>
      <c r="AX23" s="96"/>
      <c r="AY23" s="96"/>
      <c r="AZ23" s="96"/>
      <c r="BA23" s="96"/>
      <c r="BB23" s="96"/>
      <c r="BC23" s="96" t="s">
        <v>111</v>
      </c>
      <c r="BD23" s="96"/>
      <c r="BE23" s="96"/>
      <c r="BF23" s="123" t="s">
        <v>1282</v>
      </c>
      <c r="BG23" s="99">
        <v>988.01548769999999</v>
      </c>
      <c r="BH23" s="99">
        <v>0.910215</v>
      </c>
      <c r="BI23" s="96" t="s">
        <v>1283</v>
      </c>
      <c r="BJ23" s="99">
        <v>3.0730914550000001</v>
      </c>
      <c r="BK23" s="96"/>
      <c r="BL23" s="96" t="s">
        <v>1293</v>
      </c>
      <c r="BM23" s="96"/>
      <c r="BN23" s="96" t="s">
        <v>131</v>
      </c>
      <c r="BO23" s="97">
        <v>27</v>
      </c>
    </row>
    <row r="24" spans="1:67" ht="63" x14ac:dyDescent="0.25">
      <c r="A24" s="96"/>
      <c r="B24" s="96"/>
      <c r="C24" s="97" t="s">
        <v>1284</v>
      </c>
      <c r="D24" s="96" t="s">
        <v>1285</v>
      </c>
      <c r="E24" s="96" t="s">
        <v>1277</v>
      </c>
      <c r="F24" s="96" t="s">
        <v>1286</v>
      </c>
      <c r="G24" s="98"/>
      <c r="H24" s="96" t="s">
        <v>1309</v>
      </c>
      <c r="I24" s="96" t="s">
        <v>1309</v>
      </c>
      <c r="J24" s="99">
        <v>0.10299999999999999</v>
      </c>
      <c r="K24" s="123">
        <v>539933</v>
      </c>
      <c r="L24" s="123">
        <v>258661</v>
      </c>
      <c r="M24" s="96" t="s">
        <v>1289</v>
      </c>
      <c r="N24" s="96" t="s">
        <v>1224</v>
      </c>
      <c r="O24" s="96" t="s">
        <v>145</v>
      </c>
      <c r="P24" s="96" t="s">
        <v>146</v>
      </c>
      <c r="Q24" s="96"/>
      <c r="R24" s="413" t="s">
        <v>3940</v>
      </c>
      <c r="S24" s="96" t="s">
        <v>1290</v>
      </c>
      <c r="T24" s="96" t="s">
        <v>1290</v>
      </c>
      <c r="U24" s="96" t="s">
        <v>1310</v>
      </c>
      <c r="V24" s="96" t="s">
        <v>105</v>
      </c>
      <c r="W24" s="96" t="s">
        <v>349</v>
      </c>
      <c r="X24" s="96"/>
      <c r="Y24" s="96"/>
      <c r="Z24" s="96"/>
      <c r="AA24" s="96"/>
      <c r="AB24" s="121">
        <v>0.10299999999999999</v>
      </c>
      <c r="AC24" s="121">
        <v>0</v>
      </c>
      <c r="AD24" s="121">
        <v>0</v>
      </c>
      <c r="AE24" s="121">
        <v>0.10299999999999999</v>
      </c>
      <c r="AF24" s="121">
        <v>0</v>
      </c>
      <c r="AG24" s="121">
        <v>0</v>
      </c>
      <c r="AH24" s="121">
        <v>0</v>
      </c>
      <c r="AI24" s="121">
        <v>0</v>
      </c>
      <c r="AJ24" s="122">
        <v>3.6700279999999998</v>
      </c>
      <c r="AK24" s="123" t="s">
        <v>1298</v>
      </c>
      <c r="AL24" s="123" t="s">
        <v>108</v>
      </c>
      <c r="AM24" s="96"/>
      <c r="AN24" s="96"/>
      <c r="AO24" s="96"/>
      <c r="AP24" s="96"/>
      <c r="AQ24" s="96"/>
      <c r="AR24" s="96"/>
      <c r="AS24" s="96"/>
      <c r="AT24" s="96"/>
      <c r="AU24" s="96"/>
      <c r="AV24" s="96"/>
      <c r="AW24" s="100"/>
      <c r="AX24" s="96"/>
      <c r="AY24" s="96"/>
      <c r="AZ24" s="96"/>
      <c r="BA24" s="96"/>
      <c r="BB24" s="96"/>
      <c r="BC24" s="96" t="s">
        <v>129</v>
      </c>
      <c r="BD24" s="96"/>
      <c r="BE24" s="96"/>
      <c r="BF24" s="123" t="s">
        <v>1282</v>
      </c>
      <c r="BG24" s="99">
        <v>729.60762969999996</v>
      </c>
      <c r="BH24" s="99">
        <v>0.38855400000000001</v>
      </c>
      <c r="BI24" s="96" t="s">
        <v>1283</v>
      </c>
      <c r="BJ24" s="99">
        <v>2.8769862669999999</v>
      </c>
      <c r="BK24" s="96"/>
      <c r="BL24" s="96" t="s">
        <v>1293</v>
      </c>
      <c r="BM24" s="96"/>
      <c r="BN24" s="96" t="s">
        <v>131</v>
      </c>
      <c r="BO24" s="97">
        <v>27</v>
      </c>
    </row>
    <row r="25" spans="1:67" ht="63" x14ac:dyDescent="0.25">
      <c r="A25" s="96"/>
      <c r="B25" s="96"/>
      <c r="C25" s="97" t="s">
        <v>1284</v>
      </c>
      <c r="D25" s="96" t="s">
        <v>1285</v>
      </c>
      <c r="E25" s="96" t="s">
        <v>1277</v>
      </c>
      <c r="F25" s="96" t="s">
        <v>1286</v>
      </c>
      <c r="G25" s="98"/>
      <c r="H25" s="96" t="s">
        <v>1311</v>
      </c>
      <c r="I25" s="96" t="s">
        <v>1311</v>
      </c>
      <c r="J25" s="99">
        <v>0.22900000000000001</v>
      </c>
      <c r="K25" s="123">
        <v>539589</v>
      </c>
      <c r="L25" s="123">
        <v>257906</v>
      </c>
      <c r="M25" s="96" t="s">
        <v>1289</v>
      </c>
      <c r="N25" s="96" t="s">
        <v>1224</v>
      </c>
      <c r="O25" s="96" t="s">
        <v>145</v>
      </c>
      <c r="P25" s="96" t="s">
        <v>146</v>
      </c>
      <c r="Q25" s="96"/>
      <c r="R25" s="413" t="s">
        <v>3940</v>
      </c>
      <c r="S25" s="96" t="s">
        <v>1290</v>
      </c>
      <c r="T25" s="96" t="s">
        <v>1290</v>
      </c>
      <c r="U25" s="96" t="s">
        <v>1296</v>
      </c>
      <c r="V25" s="96" t="s">
        <v>1312</v>
      </c>
      <c r="W25" s="96" t="s">
        <v>311</v>
      </c>
      <c r="X25" s="96"/>
      <c r="Y25" s="96"/>
      <c r="Z25" s="96"/>
      <c r="AA25" s="96"/>
      <c r="AB25" s="121">
        <v>0.22900000000000001</v>
      </c>
      <c r="AC25" s="121">
        <v>5.8000000000000003E-2</v>
      </c>
      <c r="AD25" s="121">
        <v>0</v>
      </c>
      <c r="AE25" s="121">
        <v>0.17100000000000001</v>
      </c>
      <c r="AF25" s="121">
        <v>0</v>
      </c>
      <c r="AG25" s="121">
        <v>0</v>
      </c>
      <c r="AH25" s="121">
        <v>0</v>
      </c>
      <c r="AI25" s="121">
        <v>0</v>
      </c>
      <c r="AJ25" s="122">
        <v>3.5813899999999999</v>
      </c>
      <c r="AK25" s="123" t="s">
        <v>1298</v>
      </c>
      <c r="AL25" s="123" t="s">
        <v>108</v>
      </c>
      <c r="AM25" s="96"/>
      <c r="AN25" s="96"/>
      <c r="AO25" s="96"/>
      <c r="AP25" s="96"/>
      <c r="AQ25" s="96"/>
      <c r="AR25" s="96"/>
      <c r="AS25" s="96"/>
      <c r="AT25" s="96"/>
      <c r="AU25" s="96"/>
      <c r="AV25" s="96"/>
      <c r="AW25" s="100"/>
      <c r="AX25" s="96"/>
      <c r="AY25" s="96"/>
      <c r="AZ25" s="96"/>
      <c r="BA25" s="96"/>
      <c r="BB25" s="96"/>
      <c r="BC25" s="96" t="s">
        <v>129</v>
      </c>
      <c r="BD25" s="96"/>
      <c r="BE25" s="96"/>
      <c r="BF25" s="123" t="s">
        <v>1282</v>
      </c>
      <c r="BG25" s="99">
        <v>810.60252019999996</v>
      </c>
      <c r="BH25" s="99">
        <v>0.67863499999999999</v>
      </c>
      <c r="BI25" s="96" t="s">
        <v>1283</v>
      </c>
      <c r="BJ25" s="99">
        <v>2.8667902340000002</v>
      </c>
      <c r="BK25" s="96"/>
      <c r="BL25" s="96" t="s">
        <v>1293</v>
      </c>
      <c r="BM25" s="96"/>
      <c r="BN25" s="96" t="s">
        <v>1313</v>
      </c>
      <c r="BO25" s="97">
        <v>27</v>
      </c>
    </row>
    <row r="26" spans="1:67" ht="78.75" x14ac:dyDescent="0.25">
      <c r="A26" s="96"/>
      <c r="B26" s="96"/>
      <c r="C26" s="97" t="s">
        <v>1284</v>
      </c>
      <c r="D26" s="96" t="s">
        <v>1285</v>
      </c>
      <c r="E26" s="96" t="s">
        <v>1277</v>
      </c>
      <c r="F26" s="96" t="s">
        <v>1286</v>
      </c>
      <c r="G26" s="98"/>
      <c r="H26" s="96" t="s">
        <v>1314</v>
      </c>
      <c r="I26" s="96" t="s">
        <v>1314</v>
      </c>
      <c r="J26" s="99">
        <v>35.33</v>
      </c>
      <c r="K26" s="123">
        <v>539520</v>
      </c>
      <c r="L26" s="123">
        <v>258090</v>
      </c>
      <c r="M26" s="96" t="s">
        <v>1289</v>
      </c>
      <c r="N26" s="96" t="s">
        <v>1224</v>
      </c>
      <c r="O26" s="96" t="s">
        <v>145</v>
      </c>
      <c r="P26" s="96" t="s">
        <v>146</v>
      </c>
      <c r="Q26" s="96"/>
      <c r="R26" s="413" t="s">
        <v>3940</v>
      </c>
      <c r="S26" s="96" t="s">
        <v>1290</v>
      </c>
      <c r="T26" s="96" t="s">
        <v>1290</v>
      </c>
      <c r="U26" s="96" t="s">
        <v>1296</v>
      </c>
      <c r="V26" s="96" t="s">
        <v>105</v>
      </c>
      <c r="W26" s="96" t="s">
        <v>1315</v>
      </c>
      <c r="X26" s="96"/>
      <c r="Y26" s="96"/>
      <c r="Z26" s="96"/>
      <c r="AA26" s="96"/>
      <c r="AB26" s="121">
        <v>35.33</v>
      </c>
      <c r="AC26" s="121">
        <v>6.0999999999999999E-2</v>
      </c>
      <c r="AD26" s="121">
        <v>0</v>
      </c>
      <c r="AE26" s="121">
        <v>35.262</v>
      </c>
      <c r="AF26" s="121">
        <v>0</v>
      </c>
      <c r="AG26" s="121">
        <v>0</v>
      </c>
      <c r="AH26" s="121">
        <v>0</v>
      </c>
      <c r="AI26" s="121">
        <v>7.0000000000000001E-3</v>
      </c>
      <c r="AJ26" s="122">
        <v>3.1975609999999999</v>
      </c>
      <c r="AK26" s="123" t="s">
        <v>1292</v>
      </c>
      <c r="AL26" s="123" t="s">
        <v>530</v>
      </c>
      <c r="AM26" s="96"/>
      <c r="AN26" s="96"/>
      <c r="AO26" s="96"/>
      <c r="AP26" s="96"/>
      <c r="AQ26" s="96"/>
      <c r="AR26" s="96"/>
      <c r="AS26" s="96"/>
      <c r="AT26" s="96"/>
      <c r="AU26" s="96"/>
      <c r="AV26" s="96"/>
      <c r="AW26" s="100"/>
      <c r="AX26" s="96"/>
      <c r="AY26" s="96"/>
      <c r="AZ26" s="96"/>
      <c r="BA26" s="96"/>
      <c r="BB26" s="96"/>
      <c r="BC26" s="96" t="s">
        <v>129</v>
      </c>
      <c r="BD26" s="96"/>
      <c r="BE26" s="96"/>
      <c r="BF26" s="123" t="s">
        <v>1282</v>
      </c>
      <c r="BG26" s="99">
        <v>653.38188209999998</v>
      </c>
      <c r="BH26" s="99">
        <v>0.380436</v>
      </c>
      <c r="BI26" s="96" t="s">
        <v>1283</v>
      </c>
      <c r="BJ26" s="99">
        <v>2.2904438580000002</v>
      </c>
      <c r="BK26" s="96"/>
      <c r="BL26" s="96" t="s">
        <v>1293</v>
      </c>
      <c r="BM26" s="96"/>
      <c r="BN26" s="96" t="s">
        <v>1316</v>
      </c>
      <c r="BO26" s="97">
        <v>27</v>
      </c>
    </row>
    <row r="27" spans="1:67" ht="63" x14ac:dyDescent="0.25">
      <c r="A27" s="101"/>
      <c r="B27" s="101"/>
      <c r="C27" s="102" t="s">
        <v>1284</v>
      </c>
      <c r="D27" s="101" t="s">
        <v>1285</v>
      </c>
      <c r="E27" s="101" t="s">
        <v>1277</v>
      </c>
      <c r="F27" s="101" t="s">
        <v>1286</v>
      </c>
      <c r="G27" s="103"/>
      <c r="H27" s="101" t="s">
        <v>1317</v>
      </c>
      <c r="I27" s="101" t="s">
        <v>1317</v>
      </c>
      <c r="J27" s="104">
        <v>0.114</v>
      </c>
      <c r="K27" s="10">
        <v>540265</v>
      </c>
      <c r="L27" s="10">
        <v>258289</v>
      </c>
      <c r="M27" s="101" t="s">
        <v>1289</v>
      </c>
      <c r="N27" s="101" t="s">
        <v>1224</v>
      </c>
      <c r="O27" s="101" t="s">
        <v>145</v>
      </c>
      <c r="P27" s="101" t="s">
        <v>146</v>
      </c>
      <c r="Q27" s="101"/>
      <c r="R27" s="413" t="s">
        <v>3940</v>
      </c>
      <c r="S27" s="101" t="s">
        <v>1290</v>
      </c>
      <c r="T27" s="101" t="s">
        <v>1290</v>
      </c>
      <c r="U27" s="101" t="s">
        <v>1296</v>
      </c>
      <c r="V27" s="101" t="s">
        <v>105</v>
      </c>
      <c r="W27" s="101" t="s">
        <v>349</v>
      </c>
      <c r="X27" s="101"/>
      <c r="Y27" s="101"/>
      <c r="Z27" s="101"/>
      <c r="AA27" s="101"/>
      <c r="AB27" s="131">
        <v>0.114</v>
      </c>
      <c r="AC27" s="131">
        <v>0</v>
      </c>
      <c r="AD27" s="131">
        <v>0</v>
      </c>
      <c r="AE27" s="131">
        <v>0.114</v>
      </c>
      <c r="AF27" s="131">
        <v>0</v>
      </c>
      <c r="AG27" s="131">
        <v>0</v>
      </c>
      <c r="AH27" s="131">
        <v>0</v>
      </c>
      <c r="AI27" s="131">
        <v>0</v>
      </c>
      <c r="AJ27" s="132">
        <v>3.2306750000000002</v>
      </c>
      <c r="AK27" s="10" t="s">
        <v>1298</v>
      </c>
      <c r="AL27" s="10" t="s">
        <v>108</v>
      </c>
      <c r="AM27" s="101"/>
      <c r="AN27" s="101"/>
      <c r="AO27" s="101"/>
      <c r="AP27" s="101"/>
      <c r="AQ27" s="101"/>
      <c r="AR27" s="101"/>
      <c r="AS27" s="101"/>
      <c r="AT27" s="101"/>
      <c r="AU27" s="101"/>
      <c r="AV27" s="101"/>
      <c r="AW27" s="105"/>
      <c r="AX27" s="101"/>
      <c r="AY27" s="101"/>
      <c r="AZ27" s="101"/>
      <c r="BA27" s="101"/>
      <c r="BB27" s="101"/>
      <c r="BC27" s="101" t="s">
        <v>129</v>
      </c>
      <c r="BD27" s="101"/>
      <c r="BE27" s="101"/>
      <c r="BF27" s="10" t="s">
        <v>1282</v>
      </c>
      <c r="BG27" s="104">
        <v>856.63601189999997</v>
      </c>
      <c r="BH27" s="104">
        <v>0.86713899999999999</v>
      </c>
      <c r="BI27" s="101" t="s">
        <v>1283</v>
      </c>
      <c r="BJ27" s="104">
        <v>2.9240540780000002</v>
      </c>
      <c r="BK27" s="101"/>
      <c r="BL27" s="101" t="s">
        <v>1293</v>
      </c>
      <c r="BM27" s="101"/>
      <c r="BN27" s="101" t="s">
        <v>131</v>
      </c>
      <c r="BO27" s="102">
        <v>27</v>
      </c>
    </row>
    <row r="28" spans="1:67" ht="22.5" customHeight="1" x14ac:dyDescent="0.25">
      <c r="A28" s="209" t="s">
        <v>789</v>
      </c>
      <c r="B28" s="210"/>
      <c r="C28" s="211" t="s">
        <v>1318</v>
      </c>
      <c r="D28" s="210">
        <v>1018</v>
      </c>
      <c r="E28" s="210" t="s">
        <v>1319</v>
      </c>
      <c r="F28" s="210">
        <v>12088</v>
      </c>
      <c r="G28" s="212">
        <v>100.18</v>
      </c>
      <c r="H28" s="210"/>
      <c r="I28" s="210"/>
      <c r="J28" s="213"/>
      <c r="K28" s="210"/>
      <c r="L28" s="210"/>
      <c r="M28" s="210"/>
      <c r="N28" s="210"/>
      <c r="O28" s="210"/>
      <c r="P28" s="210"/>
      <c r="Q28" s="210"/>
      <c r="R28" s="210"/>
      <c r="S28" s="210"/>
      <c r="T28" s="210"/>
      <c r="U28" s="210"/>
      <c r="V28" s="210"/>
      <c r="W28" s="210"/>
      <c r="X28" s="210"/>
      <c r="Y28" s="210"/>
      <c r="Z28" s="210"/>
      <c r="AA28" s="210"/>
      <c r="AB28" s="213"/>
      <c r="AC28" s="213">
        <v>0</v>
      </c>
      <c r="AD28" s="213">
        <v>0</v>
      </c>
      <c r="AE28" s="213">
        <v>31.23</v>
      </c>
      <c r="AF28" s="213">
        <v>0</v>
      </c>
      <c r="AG28" s="213">
        <v>0</v>
      </c>
      <c r="AH28" s="213">
        <v>0</v>
      </c>
      <c r="AI28" s="213">
        <v>45.012445</v>
      </c>
      <c r="AJ28" s="212"/>
      <c r="AK28" s="210"/>
      <c r="AL28" s="210"/>
      <c r="AM28" s="210"/>
      <c r="AN28" s="210"/>
      <c r="AO28" s="210"/>
      <c r="AP28" s="210"/>
      <c r="AQ28" s="210"/>
      <c r="AR28" s="210"/>
      <c r="AS28" s="210"/>
      <c r="AT28" s="210"/>
      <c r="AU28" s="210"/>
      <c r="AV28" s="210"/>
      <c r="AW28" s="212"/>
      <c r="AX28" s="210">
        <v>1.25</v>
      </c>
      <c r="AY28" s="210" t="s">
        <v>772</v>
      </c>
      <c r="AZ28" s="210">
        <v>25</v>
      </c>
      <c r="BA28" s="210">
        <v>3.92</v>
      </c>
      <c r="BB28" s="210">
        <v>0.1</v>
      </c>
      <c r="BC28" s="210" t="s">
        <v>285</v>
      </c>
      <c r="BD28" s="210" t="s">
        <v>1320</v>
      </c>
      <c r="BE28" s="210" t="s">
        <v>1321</v>
      </c>
      <c r="BF28" s="210" t="s">
        <v>1322</v>
      </c>
      <c r="BG28" s="213">
        <v>4074</v>
      </c>
      <c r="BH28" s="213">
        <v>5.4393010000000004</v>
      </c>
      <c r="BI28" s="210" t="s">
        <v>1323</v>
      </c>
      <c r="BJ28" s="213">
        <v>1.405073</v>
      </c>
      <c r="BK28" s="203"/>
      <c r="BL28" s="203"/>
      <c r="BM28" s="203"/>
      <c r="BN28" s="203"/>
      <c r="BO28" s="214">
        <v>26</v>
      </c>
    </row>
    <row r="29" spans="1:67" ht="94.5" x14ac:dyDescent="0.25">
      <c r="A29" s="106"/>
      <c r="B29" s="106"/>
      <c r="C29" s="107" t="s">
        <v>1324</v>
      </c>
      <c r="D29" s="106">
        <v>1018</v>
      </c>
      <c r="E29" s="106" t="s">
        <v>1319</v>
      </c>
      <c r="F29" s="106" t="s">
        <v>1325</v>
      </c>
      <c r="G29" s="108"/>
      <c r="H29" s="106" t="s">
        <v>1326</v>
      </c>
      <c r="I29" s="106">
        <v>40460070020</v>
      </c>
      <c r="J29" s="109">
        <v>8.0000000000000002E-3</v>
      </c>
      <c r="K29" s="112">
        <v>527852</v>
      </c>
      <c r="L29" s="112">
        <v>240987</v>
      </c>
      <c r="M29" s="106" t="s">
        <v>1327</v>
      </c>
      <c r="N29" s="106" t="s">
        <v>1224</v>
      </c>
      <c r="O29" s="106" t="s">
        <v>100</v>
      </c>
      <c r="P29" s="106" t="s">
        <v>101</v>
      </c>
      <c r="Q29" s="106" t="s">
        <v>358</v>
      </c>
      <c r="R29" s="413" t="s">
        <v>3940</v>
      </c>
      <c r="S29" s="106"/>
      <c r="T29" s="106" t="s">
        <v>358</v>
      </c>
      <c r="U29" s="106" t="s">
        <v>1328</v>
      </c>
      <c r="V29" s="106" t="s">
        <v>105</v>
      </c>
      <c r="W29" s="106" t="s">
        <v>165</v>
      </c>
      <c r="X29" s="106"/>
      <c r="Y29" s="106"/>
      <c r="Z29" s="106"/>
      <c r="AA29" s="106"/>
      <c r="AB29" s="110">
        <v>8.0000000000000002E-3</v>
      </c>
      <c r="AC29" s="110">
        <v>0</v>
      </c>
      <c r="AD29" s="110">
        <v>0</v>
      </c>
      <c r="AE29" s="110">
        <v>8.0000000000000002E-3</v>
      </c>
      <c r="AF29" s="110">
        <v>0</v>
      </c>
      <c r="AG29" s="110">
        <v>0</v>
      </c>
      <c r="AH29" s="110">
        <v>0</v>
      </c>
      <c r="AI29" s="110">
        <v>0</v>
      </c>
      <c r="AJ29" s="111">
        <v>0</v>
      </c>
      <c r="AK29" s="112" t="s">
        <v>1329</v>
      </c>
      <c r="AL29" s="112" t="s">
        <v>530</v>
      </c>
      <c r="AM29" s="106" t="s">
        <v>1330</v>
      </c>
      <c r="AN29" s="106" t="s">
        <v>1331</v>
      </c>
      <c r="AO29" s="106"/>
      <c r="AP29" s="106"/>
      <c r="AQ29" s="106"/>
      <c r="AR29" s="106"/>
      <c r="AS29" s="106"/>
      <c r="AT29" s="106"/>
      <c r="AU29" s="106"/>
      <c r="AV29" s="106"/>
      <c r="AW29" s="113"/>
      <c r="AX29" s="106"/>
      <c r="AY29" s="106"/>
      <c r="AZ29" s="106"/>
      <c r="BA29" s="106"/>
      <c r="BB29" s="106"/>
      <c r="BC29" s="106" t="s">
        <v>129</v>
      </c>
      <c r="BD29" s="106"/>
      <c r="BE29" s="106"/>
      <c r="BF29" s="112" t="s">
        <v>1322</v>
      </c>
      <c r="BG29" s="115">
        <v>1791.747288</v>
      </c>
      <c r="BH29" s="115">
        <v>1.3170029999999999</v>
      </c>
      <c r="BI29" s="112" t="s">
        <v>1332</v>
      </c>
      <c r="BJ29" s="115">
        <v>3.2404757339999999</v>
      </c>
      <c r="BK29" s="106"/>
      <c r="BL29" s="106"/>
      <c r="BM29" s="106"/>
      <c r="BN29" s="106" t="s">
        <v>131</v>
      </c>
      <c r="BO29" s="107">
        <v>26</v>
      </c>
    </row>
    <row r="30" spans="1:67" ht="22.5" customHeight="1" x14ac:dyDescent="0.25">
      <c r="A30" s="209">
        <v>14</v>
      </c>
      <c r="B30" s="210"/>
      <c r="C30" s="211" t="s">
        <v>1333</v>
      </c>
      <c r="D30" s="210">
        <v>956</v>
      </c>
      <c r="E30" s="210" t="s">
        <v>1334</v>
      </c>
      <c r="F30" s="210">
        <v>12066</v>
      </c>
      <c r="G30" s="212">
        <v>120.25</v>
      </c>
      <c r="H30" s="210"/>
      <c r="I30" s="210"/>
      <c r="J30" s="213"/>
      <c r="K30" s="210"/>
      <c r="L30" s="210"/>
      <c r="M30" s="210"/>
      <c r="N30" s="210"/>
      <c r="O30" s="210"/>
      <c r="P30" s="210"/>
      <c r="Q30" s="210"/>
      <c r="R30" s="210"/>
      <c r="S30" s="210"/>
      <c r="T30" s="210"/>
      <c r="U30" s="215"/>
      <c r="V30" s="210"/>
      <c r="W30" s="210"/>
      <c r="X30" s="210"/>
      <c r="Y30" s="210"/>
      <c r="Z30" s="210"/>
      <c r="AA30" s="210"/>
      <c r="AB30" s="213"/>
      <c r="AC30" s="213"/>
      <c r="AD30" s="213"/>
      <c r="AE30" s="213"/>
      <c r="AF30" s="213"/>
      <c r="AG30" s="213"/>
      <c r="AH30" s="213"/>
      <c r="AI30" s="213"/>
      <c r="AJ30" s="212"/>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3"/>
      <c r="BH30" s="213"/>
      <c r="BI30" s="210"/>
      <c r="BJ30" s="213"/>
      <c r="BK30" s="210"/>
      <c r="BL30" s="210"/>
      <c r="BM30" s="210"/>
      <c r="BN30" s="215"/>
      <c r="BO30" s="214">
        <v>33</v>
      </c>
    </row>
    <row r="31" spans="1:67" ht="189" x14ac:dyDescent="0.25">
      <c r="A31" s="90"/>
      <c r="B31" s="90"/>
      <c r="C31" s="91" t="s">
        <v>1335</v>
      </c>
      <c r="D31" s="90" t="s">
        <v>1336</v>
      </c>
      <c r="E31" s="90" t="s">
        <v>1334</v>
      </c>
      <c r="F31" s="90" t="s">
        <v>1337</v>
      </c>
      <c r="G31" s="92"/>
      <c r="H31" s="90" t="s">
        <v>1338</v>
      </c>
      <c r="I31" s="90" t="s">
        <v>1339</v>
      </c>
      <c r="J31" s="93">
        <v>6.08</v>
      </c>
      <c r="K31" s="127">
        <v>521727</v>
      </c>
      <c r="L31" s="127">
        <v>255069</v>
      </c>
      <c r="M31" s="90" t="s">
        <v>1340</v>
      </c>
      <c r="N31" s="90" t="s">
        <v>1224</v>
      </c>
      <c r="O31" s="90" t="s">
        <v>145</v>
      </c>
      <c r="P31" s="90" t="s">
        <v>146</v>
      </c>
      <c r="Q31" s="90" t="s">
        <v>358</v>
      </c>
      <c r="R31" s="413" t="s">
        <v>3940</v>
      </c>
      <c r="S31" s="90" t="s">
        <v>1341</v>
      </c>
      <c r="T31" s="90" t="s">
        <v>358</v>
      </c>
      <c r="U31" s="90" t="s">
        <v>1342</v>
      </c>
      <c r="V31" s="90" t="s">
        <v>105</v>
      </c>
      <c r="W31" s="90" t="s">
        <v>1343</v>
      </c>
      <c r="X31" s="90"/>
      <c r="Y31" s="90"/>
      <c r="Z31" s="90"/>
      <c r="AA31" s="90"/>
      <c r="AB31" s="128">
        <v>6.08</v>
      </c>
      <c r="AC31" s="128">
        <v>2.6619999999999999</v>
      </c>
      <c r="AD31" s="128">
        <v>1.0999999999999999E-2</v>
      </c>
      <c r="AE31" s="128">
        <v>2.7549999999999999</v>
      </c>
      <c r="AF31" s="128">
        <v>0</v>
      </c>
      <c r="AG31" s="128">
        <v>0</v>
      </c>
      <c r="AH31" s="128">
        <v>0</v>
      </c>
      <c r="AI31" s="128">
        <v>0.65200000000000002</v>
      </c>
      <c r="AJ31" s="129">
        <v>2.4563480000000002</v>
      </c>
      <c r="AK31" s="127" t="s">
        <v>1344</v>
      </c>
      <c r="AL31" s="127" t="s">
        <v>530</v>
      </c>
      <c r="AM31" s="90"/>
      <c r="AN31" s="90" t="s">
        <v>1331</v>
      </c>
      <c r="AO31" s="90"/>
      <c r="AP31" s="90"/>
      <c r="AQ31" s="90"/>
      <c r="AR31" s="90"/>
      <c r="AS31" s="90"/>
      <c r="AT31" s="90" t="s">
        <v>1345</v>
      </c>
      <c r="AU31" s="90" t="s">
        <v>1346</v>
      </c>
      <c r="AV31" s="90"/>
      <c r="AW31" s="94"/>
      <c r="AX31" s="90"/>
      <c r="AY31" s="90"/>
      <c r="AZ31" s="90"/>
      <c r="BA31" s="90"/>
      <c r="BB31" s="90"/>
      <c r="BC31" s="90" t="s">
        <v>129</v>
      </c>
      <c r="BD31" s="90"/>
      <c r="BE31" s="90"/>
      <c r="BF31" s="90" t="s">
        <v>1347</v>
      </c>
      <c r="BG31" s="130">
        <v>118.3412692</v>
      </c>
      <c r="BH31" s="130">
        <v>0.63478699999999999</v>
      </c>
      <c r="BI31" s="127" t="s">
        <v>1283</v>
      </c>
      <c r="BJ31" s="130">
        <v>1.2819496450000001</v>
      </c>
      <c r="BK31" s="90"/>
      <c r="BL31" s="90" t="s">
        <v>1293</v>
      </c>
      <c r="BM31" s="90"/>
      <c r="BN31" s="90" t="s">
        <v>1348</v>
      </c>
      <c r="BO31" s="91">
        <v>33</v>
      </c>
    </row>
    <row r="32" spans="1:67" ht="173.25" x14ac:dyDescent="0.25">
      <c r="A32" s="96"/>
      <c r="B32" s="96"/>
      <c r="C32" s="97" t="s">
        <v>1335</v>
      </c>
      <c r="D32" s="96" t="s">
        <v>1336</v>
      </c>
      <c r="E32" s="96" t="s">
        <v>1334</v>
      </c>
      <c r="F32" s="96" t="s">
        <v>1337</v>
      </c>
      <c r="G32" s="98"/>
      <c r="H32" s="96" t="s">
        <v>1349</v>
      </c>
      <c r="I32" s="96">
        <v>40920020060</v>
      </c>
      <c r="J32" s="99">
        <v>7.5419999999999998</v>
      </c>
      <c r="K32" s="123">
        <v>522421</v>
      </c>
      <c r="L32" s="123">
        <v>254415</v>
      </c>
      <c r="M32" s="96" t="s">
        <v>1340</v>
      </c>
      <c r="N32" s="96" t="s">
        <v>1224</v>
      </c>
      <c r="O32" s="96" t="s">
        <v>100</v>
      </c>
      <c r="P32" s="96" t="s">
        <v>101</v>
      </c>
      <c r="Q32" s="96" t="s">
        <v>358</v>
      </c>
      <c r="R32" s="413" t="s">
        <v>3940</v>
      </c>
      <c r="S32" s="96"/>
      <c r="T32" s="96" t="s">
        <v>347</v>
      </c>
      <c r="U32" s="96" t="s">
        <v>1350</v>
      </c>
      <c r="V32" s="96" t="s">
        <v>105</v>
      </c>
      <c r="W32" s="96" t="s">
        <v>1351</v>
      </c>
      <c r="X32" s="96"/>
      <c r="Y32" s="96"/>
      <c r="Z32" s="96"/>
      <c r="AA32" s="96"/>
      <c r="AB32" s="121">
        <v>7.5419999999999998</v>
      </c>
      <c r="AC32" s="121">
        <v>0.14699999999999999</v>
      </c>
      <c r="AD32" s="121">
        <v>0</v>
      </c>
      <c r="AE32" s="121">
        <v>6.49</v>
      </c>
      <c r="AF32" s="121">
        <v>0</v>
      </c>
      <c r="AG32" s="121">
        <v>0</v>
      </c>
      <c r="AH32" s="121">
        <v>0</v>
      </c>
      <c r="AI32" s="121">
        <v>0.90500000000000003</v>
      </c>
      <c r="AJ32" s="122">
        <v>3.1003080000000001</v>
      </c>
      <c r="AK32" s="123" t="s">
        <v>1344</v>
      </c>
      <c r="AL32" s="123" t="s">
        <v>530</v>
      </c>
      <c r="AM32" s="96"/>
      <c r="AN32" s="96"/>
      <c r="AO32" s="96"/>
      <c r="AP32" s="96"/>
      <c r="AQ32" s="96"/>
      <c r="AR32" s="96"/>
      <c r="AS32" s="96"/>
      <c r="AT32" s="96"/>
      <c r="AU32" s="96"/>
      <c r="AV32" s="96"/>
      <c r="AW32" s="100"/>
      <c r="AX32" s="96"/>
      <c r="AY32" s="96"/>
      <c r="AZ32" s="96"/>
      <c r="BA32" s="96"/>
      <c r="BB32" s="96"/>
      <c r="BC32" s="96" t="s">
        <v>129</v>
      </c>
      <c r="BD32" s="96"/>
      <c r="BE32" s="96"/>
      <c r="BF32" s="96" t="s">
        <v>1347</v>
      </c>
      <c r="BG32" s="125">
        <v>571.03679290000002</v>
      </c>
      <c r="BH32" s="125">
        <v>0.179672</v>
      </c>
      <c r="BI32" s="123" t="s">
        <v>1283</v>
      </c>
      <c r="BJ32" s="125">
        <v>1.273353851</v>
      </c>
      <c r="BK32" s="96"/>
      <c r="BL32" s="96" t="s">
        <v>1293</v>
      </c>
      <c r="BM32" s="96"/>
      <c r="BN32" s="96" t="s">
        <v>1352</v>
      </c>
      <c r="BO32" s="97">
        <v>33</v>
      </c>
    </row>
    <row r="33" spans="1:67" ht="63" x14ac:dyDescent="0.25">
      <c r="A33" s="96"/>
      <c r="B33" s="96"/>
      <c r="C33" s="97" t="s">
        <v>1335</v>
      </c>
      <c r="D33" s="96" t="s">
        <v>1336</v>
      </c>
      <c r="E33" s="96" t="s">
        <v>1334</v>
      </c>
      <c r="F33" s="96" t="s">
        <v>1337</v>
      </c>
      <c r="G33" s="98"/>
      <c r="H33" s="96" t="s">
        <v>1353</v>
      </c>
      <c r="I33" s="96" t="s">
        <v>1354</v>
      </c>
      <c r="J33" s="99">
        <v>3.4000000000000002E-2</v>
      </c>
      <c r="K33" s="123">
        <v>522421</v>
      </c>
      <c r="L33" s="123">
        <v>254415</v>
      </c>
      <c r="M33" s="96" t="s">
        <v>1340</v>
      </c>
      <c r="N33" s="96" t="s">
        <v>1224</v>
      </c>
      <c r="O33" s="96" t="s">
        <v>100</v>
      </c>
      <c r="P33" s="96" t="s">
        <v>101</v>
      </c>
      <c r="Q33" s="96" t="s">
        <v>358</v>
      </c>
      <c r="R33" s="413" t="s">
        <v>3940</v>
      </c>
      <c r="S33" s="96"/>
      <c r="T33" s="96" t="s">
        <v>358</v>
      </c>
      <c r="U33" s="96" t="s">
        <v>1355</v>
      </c>
      <c r="V33" s="96" t="s">
        <v>105</v>
      </c>
      <c r="W33" s="96" t="s">
        <v>1356</v>
      </c>
      <c r="X33" s="96"/>
      <c r="Y33" s="96"/>
      <c r="Z33" s="96"/>
      <c r="AA33" s="96"/>
      <c r="AB33" s="121">
        <v>3.4000000000000002E-2</v>
      </c>
      <c r="AC33" s="121">
        <v>2.3E-2</v>
      </c>
      <c r="AD33" s="121">
        <v>0</v>
      </c>
      <c r="AE33" s="121">
        <v>0</v>
      </c>
      <c r="AF33" s="121">
        <v>0</v>
      </c>
      <c r="AG33" s="121">
        <v>0</v>
      </c>
      <c r="AH33" s="121">
        <v>0</v>
      </c>
      <c r="AI33" s="121">
        <v>1.0999999999999999E-2</v>
      </c>
      <c r="AJ33" s="122">
        <v>3.4520979999999999</v>
      </c>
      <c r="AK33" s="123" t="s">
        <v>1357</v>
      </c>
      <c r="AL33" s="123" t="s">
        <v>108</v>
      </c>
      <c r="AM33" s="96"/>
      <c r="AN33" s="96" t="s">
        <v>1358</v>
      </c>
      <c r="AO33" s="96"/>
      <c r="AP33" s="96"/>
      <c r="AQ33" s="96"/>
      <c r="AR33" s="96"/>
      <c r="AS33" s="96"/>
      <c r="AT33" s="96"/>
      <c r="AU33" s="96"/>
      <c r="AV33" s="96"/>
      <c r="AW33" s="100"/>
      <c r="AX33" s="96"/>
      <c r="AY33" s="96"/>
      <c r="AZ33" s="96"/>
      <c r="BA33" s="96"/>
      <c r="BB33" s="96"/>
      <c r="BC33" s="96" t="s">
        <v>111</v>
      </c>
      <c r="BD33" s="96"/>
      <c r="BE33" s="96"/>
      <c r="BF33" s="96" t="s">
        <v>1347</v>
      </c>
      <c r="BG33" s="125">
        <v>1061.0041739999999</v>
      </c>
      <c r="BH33" s="125">
        <v>0.17962400000000001</v>
      </c>
      <c r="BI33" s="123" t="s">
        <v>1283</v>
      </c>
      <c r="BJ33" s="125">
        <v>1.6261324340000001</v>
      </c>
      <c r="BK33" s="96"/>
      <c r="BL33" s="96" t="s">
        <v>1293</v>
      </c>
      <c r="BM33" s="96"/>
      <c r="BN33" s="96" t="s">
        <v>131</v>
      </c>
      <c r="BO33" s="97">
        <v>33</v>
      </c>
    </row>
    <row r="34" spans="1:67" ht="63" x14ac:dyDescent="0.25">
      <c r="A34" s="96"/>
      <c r="B34" s="96"/>
      <c r="C34" s="97" t="s">
        <v>1335</v>
      </c>
      <c r="D34" s="96" t="s">
        <v>1336</v>
      </c>
      <c r="E34" s="96" t="s">
        <v>1334</v>
      </c>
      <c r="F34" s="96" t="s">
        <v>1337</v>
      </c>
      <c r="G34" s="98"/>
      <c r="H34" s="216" t="s">
        <v>1359</v>
      </c>
      <c r="I34" s="216" t="s">
        <v>1360</v>
      </c>
      <c r="J34" s="99">
        <v>6.931</v>
      </c>
      <c r="K34" s="217">
        <v>522281</v>
      </c>
      <c r="L34" s="217">
        <v>255264</v>
      </c>
      <c r="M34" s="96" t="s">
        <v>1340</v>
      </c>
      <c r="N34" s="96" t="s">
        <v>1224</v>
      </c>
      <c r="O34" s="96" t="s">
        <v>100</v>
      </c>
      <c r="P34" s="96" t="s">
        <v>101</v>
      </c>
      <c r="Q34" s="96" t="s">
        <v>358</v>
      </c>
      <c r="R34" s="413" t="s">
        <v>3940</v>
      </c>
      <c r="S34" s="96"/>
      <c r="T34" s="96" t="s">
        <v>347</v>
      </c>
      <c r="U34" s="96" t="s">
        <v>1350</v>
      </c>
      <c r="V34" s="96" t="s">
        <v>105</v>
      </c>
      <c r="W34" s="96" t="s">
        <v>1361</v>
      </c>
      <c r="X34" s="96"/>
      <c r="Y34" s="96"/>
      <c r="Z34" s="96"/>
      <c r="AA34" s="96"/>
      <c r="AB34" s="121">
        <v>6.931</v>
      </c>
      <c r="AC34" s="121">
        <v>4.2000000000000003E-2</v>
      </c>
      <c r="AD34" s="121">
        <v>0</v>
      </c>
      <c r="AE34" s="121">
        <v>6.5209999999999999</v>
      </c>
      <c r="AF34" s="121">
        <v>0</v>
      </c>
      <c r="AG34" s="121">
        <v>0</v>
      </c>
      <c r="AH34" s="121">
        <v>0</v>
      </c>
      <c r="AI34" s="121">
        <v>0.36799999999999999</v>
      </c>
      <c r="AJ34" s="122">
        <v>2.7401059999999999</v>
      </c>
      <c r="AK34" s="123" t="s">
        <v>1344</v>
      </c>
      <c r="AL34" s="123" t="s">
        <v>530</v>
      </c>
      <c r="AM34" s="96"/>
      <c r="AN34" s="96"/>
      <c r="AO34" s="96"/>
      <c r="AP34" s="96"/>
      <c r="AQ34" s="96"/>
      <c r="AR34" s="96"/>
      <c r="AS34" s="96"/>
      <c r="AT34" s="96"/>
      <c r="AU34" s="96"/>
      <c r="AV34" s="96"/>
      <c r="AW34" s="100"/>
      <c r="AX34" s="96"/>
      <c r="AY34" s="96"/>
      <c r="AZ34" s="96"/>
      <c r="BA34" s="96"/>
      <c r="BB34" s="96"/>
      <c r="BC34" s="96" t="s">
        <v>129</v>
      </c>
      <c r="BD34" s="96"/>
      <c r="BE34" s="96"/>
      <c r="BF34" s="96" t="s">
        <v>1347</v>
      </c>
      <c r="BG34" s="125">
        <v>550.36860950000005</v>
      </c>
      <c r="BH34" s="125">
        <v>0.79989399999999999</v>
      </c>
      <c r="BI34" s="123" t="s">
        <v>1283</v>
      </c>
      <c r="BJ34" s="125">
        <v>1.688122589</v>
      </c>
      <c r="BK34" s="96"/>
      <c r="BL34" s="96" t="s">
        <v>1293</v>
      </c>
      <c r="BM34" s="96"/>
      <c r="BN34" s="96" t="s">
        <v>1362</v>
      </c>
      <c r="BO34" s="97">
        <v>33</v>
      </c>
    </row>
    <row r="35" spans="1:67" ht="63" x14ac:dyDescent="0.25">
      <c r="A35" s="96"/>
      <c r="B35" s="96"/>
      <c r="C35" s="97" t="s">
        <v>1335</v>
      </c>
      <c r="D35" s="96" t="s">
        <v>1336</v>
      </c>
      <c r="E35" s="96" t="s">
        <v>1334</v>
      </c>
      <c r="F35" s="96" t="s">
        <v>1337</v>
      </c>
      <c r="G35" s="98"/>
      <c r="H35" s="96" t="s">
        <v>1359</v>
      </c>
      <c r="I35" s="96" t="s">
        <v>1363</v>
      </c>
      <c r="J35" s="99">
        <v>1E-3</v>
      </c>
      <c r="K35" s="123">
        <v>521811</v>
      </c>
      <c r="L35" s="123">
        <v>255771</v>
      </c>
      <c r="M35" s="96" t="s">
        <v>1340</v>
      </c>
      <c r="N35" s="96" t="s">
        <v>1224</v>
      </c>
      <c r="O35" s="96" t="s">
        <v>100</v>
      </c>
      <c r="P35" s="96" t="s">
        <v>101</v>
      </c>
      <c r="Q35" s="96" t="s">
        <v>358</v>
      </c>
      <c r="R35" s="413" t="s">
        <v>3940</v>
      </c>
      <c r="S35" s="96"/>
      <c r="T35" s="96" t="s">
        <v>347</v>
      </c>
      <c r="U35" s="96" t="s">
        <v>1350</v>
      </c>
      <c r="V35" s="96" t="s">
        <v>105</v>
      </c>
      <c r="W35" s="96" t="s">
        <v>183</v>
      </c>
      <c r="X35" s="96"/>
      <c r="Y35" s="96"/>
      <c r="Z35" s="96"/>
      <c r="AA35" s="96"/>
      <c r="AB35" s="121">
        <v>1E-3</v>
      </c>
      <c r="AC35" s="121">
        <v>0</v>
      </c>
      <c r="AD35" s="121">
        <v>0</v>
      </c>
      <c r="AE35" s="121">
        <v>1E-3</v>
      </c>
      <c r="AF35" s="121">
        <v>0</v>
      </c>
      <c r="AG35" s="121">
        <v>0</v>
      </c>
      <c r="AH35" s="121">
        <v>0</v>
      </c>
      <c r="AI35" s="121">
        <v>0</v>
      </c>
      <c r="AJ35" s="122">
        <v>2.1726320000000001</v>
      </c>
      <c r="AK35" s="123" t="s">
        <v>1344</v>
      </c>
      <c r="AL35" s="123" t="s">
        <v>530</v>
      </c>
      <c r="AM35" s="96"/>
      <c r="AN35" s="96"/>
      <c r="AO35" s="96"/>
      <c r="AP35" s="96"/>
      <c r="AQ35" s="96"/>
      <c r="AR35" s="96"/>
      <c r="AS35" s="96"/>
      <c r="AT35" s="96"/>
      <c r="AU35" s="96"/>
      <c r="AV35" s="96"/>
      <c r="AW35" s="100"/>
      <c r="AX35" s="96"/>
      <c r="AY35" s="96"/>
      <c r="AZ35" s="96"/>
      <c r="BA35" s="96"/>
      <c r="BB35" s="96"/>
      <c r="BC35" s="96" t="s">
        <v>129</v>
      </c>
      <c r="BD35" s="96"/>
      <c r="BE35" s="96"/>
      <c r="BF35" s="96" t="s">
        <v>1347</v>
      </c>
      <c r="BG35" s="125">
        <v>478.40690000000001</v>
      </c>
      <c r="BH35" s="125">
        <v>1.4888619999999999</v>
      </c>
      <c r="BI35" s="123" t="s">
        <v>1283</v>
      </c>
      <c r="BJ35" s="125">
        <v>2.0682257690000001</v>
      </c>
      <c r="BK35" s="96"/>
      <c r="BL35" s="96" t="s">
        <v>1293</v>
      </c>
      <c r="BM35" s="96"/>
      <c r="BN35" s="96" t="s">
        <v>131</v>
      </c>
      <c r="BO35" s="97">
        <v>33</v>
      </c>
    </row>
    <row r="36" spans="1:67" ht="63" x14ac:dyDescent="0.25">
      <c r="A36" s="96"/>
      <c r="B36" s="96"/>
      <c r="C36" s="97" t="s">
        <v>1335</v>
      </c>
      <c r="D36" s="96" t="s">
        <v>1336</v>
      </c>
      <c r="E36" s="96" t="s">
        <v>1334</v>
      </c>
      <c r="F36" s="96" t="s">
        <v>1337</v>
      </c>
      <c r="G36" s="98"/>
      <c r="H36" s="96" t="s">
        <v>1364</v>
      </c>
      <c r="I36" s="96" t="s">
        <v>1365</v>
      </c>
      <c r="J36" s="99">
        <v>1.2999999999999999E-2</v>
      </c>
      <c r="K36" s="123">
        <v>522694</v>
      </c>
      <c r="L36" s="123">
        <v>255250</v>
      </c>
      <c r="M36" s="96" t="s">
        <v>1340</v>
      </c>
      <c r="N36" s="96" t="s">
        <v>1224</v>
      </c>
      <c r="O36" s="96" t="s">
        <v>100</v>
      </c>
      <c r="P36" s="96" t="s">
        <v>101</v>
      </c>
      <c r="Q36" s="96" t="s">
        <v>358</v>
      </c>
      <c r="R36" s="413" t="s">
        <v>3940</v>
      </c>
      <c r="S36" s="96"/>
      <c r="T36" s="96" t="s">
        <v>347</v>
      </c>
      <c r="U36" s="96" t="s">
        <v>1350</v>
      </c>
      <c r="V36" s="96" t="s">
        <v>105</v>
      </c>
      <c r="W36" s="96" t="s">
        <v>183</v>
      </c>
      <c r="X36" s="96"/>
      <c r="Y36" s="96"/>
      <c r="Z36" s="96"/>
      <c r="AA36" s="96"/>
      <c r="AB36" s="121">
        <v>1.2999999999999999E-2</v>
      </c>
      <c r="AC36" s="121">
        <v>0</v>
      </c>
      <c r="AD36" s="121">
        <v>0</v>
      </c>
      <c r="AE36" s="121">
        <v>1.2999999999999999E-2</v>
      </c>
      <c r="AF36" s="121">
        <v>0</v>
      </c>
      <c r="AG36" s="121">
        <v>0</v>
      </c>
      <c r="AH36" s="121">
        <v>0</v>
      </c>
      <c r="AI36" s="121">
        <v>0</v>
      </c>
      <c r="AJ36" s="122">
        <v>3.15883</v>
      </c>
      <c r="AK36" s="123" t="s">
        <v>1344</v>
      </c>
      <c r="AL36" s="123" t="s">
        <v>530</v>
      </c>
      <c r="AM36" s="96"/>
      <c r="AN36" s="96"/>
      <c r="AO36" s="96"/>
      <c r="AP36" s="96"/>
      <c r="AQ36" s="96"/>
      <c r="AR36" s="96"/>
      <c r="AS36" s="96"/>
      <c r="AT36" s="96"/>
      <c r="AU36" s="96"/>
      <c r="AV36" s="96"/>
      <c r="AW36" s="100"/>
      <c r="AX36" s="96"/>
      <c r="AY36" s="96"/>
      <c r="AZ36" s="96"/>
      <c r="BA36" s="96"/>
      <c r="BB36" s="96"/>
      <c r="BC36" s="96" t="s">
        <v>129</v>
      </c>
      <c r="BD36" s="96"/>
      <c r="BE36" s="96"/>
      <c r="BF36" s="96" t="s">
        <v>1347</v>
      </c>
      <c r="BG36" s="125">
        <v>1245.0144909999999</v>
      </c>
      <c r="BH36" s="125">
        <v>1.031881</v>
      </c>
      <c r="BI36" s="123" t="s">
        <v>1283</v>
      </c>
      <c r="BJ36" s="125">
        <v>2.2992326080000001</v>
      </c>
      <c r="BK36" s="96"/>
      <c r="BL36" s="96" t="s">
        <v>1293</v>
      </c>
      <c r="BM36" s="96"/>
      <c r="BN36" s="96" t="s">
        <v>131</v>
      </c>
      <c r="BO36" s="97">
        <v>33</v>
      </c>
    </row>
    <row r="37" spans="1:67" ht="189" x14ac:dyDescent="0.25">
      <c r="A37" s="96"/>
      <c r="B37" s="96"/>
      <c r="C37" s="97" t="s">
        <v>1335</v>
      </c>
      <c r="D37" s="96" t="s">
        <v>1336</v>
      </c>
      <c r="E37" s="96" t="s">
        <v>1334</v>
      </c>
      <c r="F37" s="96" t="s">
        <v>1337</v>
      </c>
      <c r="G37" s="98"/>
      <c r="H37" s="96" t="s">
        <v>1366</v>
      </c>
      <c r="I37" s="96" t="s">
        <v>1367</v>
      </c>
      <c r="J37" s="99">
        <v>41.055999999999997</v>
      </c>
      <c r="K37" s="123">
        <v>522085</v>
      </c>
      <c r="L37" s="123">
        <v>255445</v>
      </c>
      <c r="M37" s="96" t="s">
        <v>1340</v>
      </c>
      <c r="N37" s="96" t="s">
        <v>1224</v>
      </c>
      <c r="O37" s="96" t="s">
        <v>100</v>
      </c>
      <c r="P37" s="96" t="s">
        <v>101</v>
      </c>
      <c r="Q37" s="96" t="s">
        <v>358</v>
      </c>
      <c r="R37" s="413" t="s">
        <v>3940</v>
      </c>
      <c r="S37" s="96"/>
      <c r="T37" s="96" t="s">
        <v>358</v>
      </c>
      <c r="U37" s="96" t="s">
        <v>1355</v>
      </c>
      <c r="V37" s="96" t="s">
        <v>1368</v>
      </c>
      <c r="W37" s="96" t="s">
        <v>1369</v>
      </c>
      <c r="X37" s="96"/>
      <c r="Y37" s="96"/>
      <c r="Z37" s="96"/>
      <c r="AA37" s="96"/>
      <c r="AB37" s="121">
        <v>41.055999999999997</v>
      </c>
      <c r="AC37" s="121">
        <v>8.4830000000000005</v>
      </c>
      <c r="AD37" s="121">
        <v>1E-3</v>
      </c>
      <c r="AE37" s="121">
        <v>28.579000000000001</v>
      </c>
      <c r="AF37" s="121">
        <v>0</v>
      </c>
      <c r="AG37" s="121">
        <v>0</v>
      </c>
      <c r="AH37" s="121">
        <v>0</v>
      </c>
      <c r="AI37" s="121">
        <v>3.9929999999999999</v>
      </c>
      <c r="AJ37" s="122">
        <v>2.173384</v>
      </c>
      <c r="AK37" s="123" t="s">
        <v>1344</v>
      </c>
      <c r="AL37" s="123" t="s">
        <v>530</v>
      </c>
      <c r="AM37" s="96"/>
      <c r="AN37" s="96" t="s">
        <v>1331</v>
      </c>
      <c r="AO37" s="96"/>
      <c r="AP37" s="96"/>
      <c r="AQ37" s="96"/>
      <c r="AR37" s="96"/>
      <c r="AS37" s="96"/>
      <c r="AT37" s="96"/>
      <c r="AU37" s="96"/>
      <c r="AV37" s="96"/>
      <c r="AW37" s="100"/>
      <c r="AX37" s="96"/>
      <c r="AY37" s="96"/>
      <c r="AZ37" s="96"/>
      <c r="BA37" s="96"/>
      <c r="BB37" s="96"/>
      <c r="BC37" s="96" t="s">
        <v>129</v>
      </c>
      <c r="BD37" s="96"/>
      <c r="BE37" s="96"/>
      <c r="BF37" s="96" t="s">
        <v>1347</v>
      </c>
      <c r="BG37" s="125">
        <v>254.12054019999999</v>
      </c>
      <c r="BH37" s="125">
        <v>0.81285499999999999</v>
      </c>
      <c r="BI37" s="123" t="s">
        <v>1283</v>
      </c>
      <c r="BJ37" s="125">
        <v>1.5047008289999999</v>
      </c>
      <c r="BK37" s="96"/>
      <c r="BL37" s="96" t="s">
        <v>1293</v>
      </c>
      <c r="BM37" s="96"/>
      <c r="BN37" s="96" t="s">
        <v>1370</v>
      </c>
      <c r="BO37" s="97">
        <v>33</v>
      </c>
    </row>
    <row r="38" spans="1:67" ht="63" x14ac:dyDescent="0.25">
      <c r="A38" s="96"/>
      <c r="B38" s="96"/>
      <c r="C38" s="97" t="s">
        <v>1335</v>
      </c>
      <c r="D38" s="96" t="s">
        <v>1336</v>
      </c>
      <c r="E38" s="96" t="s">
        <v>1334</v>
      </c>
      <c r="F38" s="96" t="s">
        <v>1337</v>
      </c>
      <c r="G38" s="98"/>
      <c r="H38" s="96" t="s">
        <v>1371</v>
      </c>
      <c r="I38" s="96" t="s">
        <v>1371</v>
      </c>
      <c r="J38" s="99">
        <v>3.9239999999999999</v>
      </c>
      <c r="K38" s="123">
        <v>521976</v>
      </c>
      <c r="L38" s="123">
        <v>255776</v>
      </c>
      <c r="M38" s="96" t="s">
        <v>1340</v>
      </c>
      <c r="N38" s="96" t="s">
        <v>1224</v>
      </c>
      <c r="O38" s="96" t="s">
        <v>145</v>
      </c>
      <c r="P38" s="96" t="s">
        <v>146</v>
      </c>
      <c r="Q38" s="96" t="s">
        <v>358</v>
      </c>
      <c r="R38" s="413" t="s">
        <v>3940</v>
      </c>
      <c r="S38" s="96"/>
      <c r="T38" s="96" t="s">
        <v>347</v>
      </c>
      <c r="U38" s="96" t="s">
        <v>1350</v>
      </c>
      <c r="V38" s="96" t="s">
        <v>105</v>
      </c>
      <c r="W38" s="96" t="s">
        <v>1372</v>
      </c>
      <c r="X38" s="96"/>
      <c r="Y38" s="96"/>
      <c r="Z38" s="96"/>
      <c r="AA38" s="96"/>
      <c r="AB38" s="121">
        <v>3.9239999999999999</v>
      </c>
      <c r="AC38" s="121">
        <v>0</v>
      </c>
      <c r="AD38" s="121">
        <v>0</v>
      </c>
      <c r="AE38" s="121">
        <v>3.8660000000000001</v>
      </c>
      <c r="AF38" s="121">
        <v>0</v>
      </c>
      <c r="AG38" s="121">
        <v>0</v>
      </c>
      <c r="AH38" s="121">
        <v>0</v>
      </c>
      <c r="AI38" s="121">
        <v>5.8000000000000003E-2</v>
      </c>
      <c r="AJ38" s="122">
        <v>2.1921460000000002</v>
      </c>
      <c r="AK38" s="123" t="s">
        <v>1344</v>
      </c>
      <c r="AL38" s="123" t="s">
        <v>530</v>
      </c>
      <c r="AM38" s="96"/>
      <c r="AN38" s="96" t="s">
        <v>1373</v>
      </c>
      <c r="AO38" s="96"/>
      <c r="AP38" s="96"/>
      <c r="AQ38" s="96"/>
      <c r="AR38" s="96"/>
      <c r="AS38" s="96"/>
      <c r="AT38" s="96"/>
      <c r="AU38" s="96"/>
      <c r="AV38" s="96"/>
      <c r="AW38" s="100"/>
      <c r="AX38" s="96"/>
      <c r="AY38" s="96"/>
      <c r="AZ38" s="96"/>
      <c r="BA38" s="96"/>
      <c r="BB38" s="96"/>
      <c r="BC38" s="96" t="s">
        <v>129</v>
      </c>
      <c r="BD38" s="96"/>
      <c r="BE38" s="96"/>
      <c r="BF38" s="96" t="s">
        <v>1347</v>
      </c>
      <c r="BG38" s="125">
        <v>520.32489999999996</v>
      </c>
      <c r="BH38" s="125">
        <v>1.366598</v>
      </c>
      <c r="BI38" s="123" t="s">
        <v>1283</v>
      </c>
      <c r="BJ38" s="125">
        <v>2.009871065</v>
      </c>
      <c r="BK38" s="96"/>
      <c r="BL38" s="96" t="s">
        <v>1293</v>
      </c>
      <c r="BM38" s="96"/>
      <c r="BN38" s="96" t="s">
        <v>1374</v>
      </c>
      <c r="BO38" s="97">
        <v>33</v>
      </c>
    </row>
    <row r="39" spans="1:67" ht="63" x14ac:dyDescent="0.25">
      <c r="A39" s="96"/>
      <c r="B39" s="96"/>
      <c r="C39" s="97" t="s">
        <v>1335</v>
      </c>
      <c r="D39" s="96" t="s">
        <v>1336</v>
      </c>
      <c r="E39" s="96" t="s">
        <v>1334</v>
      </c>
      <c r="F39" s="96" t="s">
        <v>1337</v>
      </c>
      <c r="G39" s="98"/>
      <c r="H39" s="96" t="s">
        <v>1375</v>
      </c>
      <c r="I39" s="96" t="s">
        <v>1376</v>
      </c>
      <c r="J39" s="99">
        <v>5.0000000000000001E-3</v>
      </c>
      <c r="K39" s="123">
        <v>521645</v>
      </c>
      <c r="L39" s="123">
        <v>254811</v>
      </c>
      <c r="M39" s="96" t="s">
        <v>1340</v>
      </c>
      <c r="N39" s="96" t="s">
        <v>1224</v>
      </c>
      <c r="O39" s="96" t="s">
        <v>100</v>
      </c>
      <c r="P39" s="96" t="s">
        <v>101</v>
      </c>
      <c r="Q39" s="96" t="s">
        <v>358</v>
      </c>
      <c r="R39" s="413" t="s">
        <v>3940</v>
      </c>
      <c r="S39" s="96"/>
      <c r="T39" s="96" t="s">
        <v>358</v>
      </c>
      <c r="U39" s="96" t="s">
        <v>1355</v>
      </c>
      <c r="V39" s="96" t="s">
        <v>105</v>
      </c>
      <c r="W39" s="96" t="s">
        <v>208</v>
      </c>
      <c r="X39" s="96"/>
      <c r="Y39" s="96"/>
      <c r="Z39" s="96"/>
      <c r="AA39" s="96"/>
      <c r="AB39" s="121">
        <v>5.0000000000000001E-3</v>
      </c>
      <c r="AC39" s="121">
        <v>5.0000000000000001E-3</v>
      </c>
      <c r="AD39" s="121">
        <v>0</v>
      </c>
      <c r="AE39" s="121">
        <v>0</v>
      </c>
      <c r="AF39" s="121">
        <v>0</v>
      </c>
      <c r="AG39" s="121">
        <v>0</v>
      </c>
      <c r="AH39" s="121">
        <v>0</v>
      </c>
      <c r="AI39" s="121">
        <v>0</v>
      </c>
      <c r="AJ39" s="122">
        <v>2.7252839999999998</v>
      </c>
      <c r="AK39" s="123" t="s">
        <v>1344</v>
      </c>
      <c r="AL39" s="123" t="s">
        <v>530</v>
      </c>
      <c r="AM39" s="96"/>
      <c r="AN39" s="96" t="s">
        <v>1377</v>
      </c>
      <c r="AO39" s="96"/>
      <c r="AP39" s="96"/>
      <c r="AQ39" s="96"/>
      <c r="AR39" s="96"/>
      <c r="AS39" s="96"/>
      <c r="AT39" s="96"/>
      <c r="AU39" s="96"/>
      <c r="AV39" s="96"/>
      <c r="AW39" s="100"/>
      <c r="AX39" s="96"/>
      <c r="AY39" s="96"/>
      <c r="AZ39" s="96"/>
      <c r="BA39" s="96"/>
      <c r="BB39" s="96"/>
      <c r="BC39" s="96" t="s">
        <v>129</v>
      </c>
      <c r="BD39" s="96"/>
      <c r="BE39" s="96"/>
      <c r="BF39" s="96" t="s">
        <v>1347</v>
      </c>
      <c r="BG39" s="125">
        <v>224.52983560000001</v>
      </c>
      <c r="BH39" s="125">
        <v>0.51205100000000003</v>
      </c>
      <c r="BI39" s="123" t="s">
        <v>1283</v>
      </c>
      <c r="BJ39" s="125">
        <v>1.2058986089999999</v>
      </c>
      <c r="BK39" s="96"/>
      <c r="BL39" s="96" t="s">
        <v>1293</v>
      </c>
      <c r="BM39" s="96"/>
      <c r="BN39" s="96" t="s">
        <v>1378</v>
      </c>
      <c r="BO39" s="97">
        <v>33</v>
      </c>
    </row>
    <row r="40" spans="1:67" ht="173.25" x14ac:dyDescent="0.25">
      <c r="A40" s="96"/>
      <c r="B40" s="96"/>
      <c r="C40" s="97" t="s">
        <v>1335</v>
      </c>
      <c r="D40" s="96" t="s">
        <v>1336</v>
      </c>
      <c r="E40" s="96" t="s">
        <v>1334</v>
      </c>
      <c r="F40" s="96" t="s">
        <v>1337</v>
      </c>
      <c r="G40" s="98"/>
      <c r="H40" s="96" t="s">
        <v>1353</v>
      </c>
      <c r="I40" s="96" t="s">
        <v>1379</v>
      </c>
      <c r="J40" s="99">
        <v>4.7880000000000003</v>
      </c>
      <c r="K40" s="123">
        <v>521842</v>
      </c>
      <c r="L40" s="123">
        <v>254703</v>
      </c>
      <c r="M40" s="96" t="s">
        <v>1340</v>
      </c>
      <c r="N40" s="96" t="s">
        <v>1224</v>
      </c>
      <c r="O40" s="96" t="s">
        <v>100</v>
      </c>
      <c r="P40" s="96" t="s">
        <v>101</v>
      </c>
      <c r="Q40" s="96" t="s">
        <v>358</v>
      </c>
      <c r="R40" s="413" t="s">
        <v>3940</v>
      </c>
      <c r="S40" s="96"/>
      <c r="T40" s="96" t="s">
        <v>358</v>
      </c>
      <c r="U40" s="96" t="s">
        <v>1355</v>
      </c>
      <c r="V40" s="96" t="s">
        <v>105</v>
      </c>
      <c r="W40" s="96" t="s">
        <v>1380</v>
      </c>
      <c r="X40" s="96"/>
      <c r="Y40" s="96"/>
      <c r="Z40" s="96"/>
      <c r="AA40" s="96"/>
      <c r="AB40" s="121">
        <v>4.7880000000000003</v>
      </c>
      <c r="AC40" s="121">
        <v>0.35299999999999998</v>
      </c>
      <c r="AD40" s="121">
        <v>0</v>
      </c>
      <c r="AE40" s="121">
        <v>3.621</v>
      </c>
      <c r="AF40" s="121">
        <v>0</v>
      </c>
      <c r="AG40" s="121">
        <v>0</v>
      </c>
      <c r="AH40" s="121">
        <v>0</v>
      </c>
      <c r="AI40" s="121">
        <v>0.81399999999999995</v>
      </c>
      <c r="AJ40" s="122">
        <v>2.6895340000000001</v>
      </c>
      <c r="AK40" s="123" t="s">
        <v>1344</v>
      </c>
      <c r="AL40" s="123" t="s">
        <v>530</v>
      </c>
      <c r="AM40" s="96"/>
      <c r="AN40" s="96" t="s">
        <v>1377</v>
      </c>
      <c r="AO40" s="96"/>
      <c r="AP40" s="96"/>
      <c r="AQ40" s="96"/>
      <c r="AR40" s="96"/>
      <c r="AS40" s="96"/>
      <c r="AT40" s="96"/>
      <c r="AU40" s="96"/>
      <c r="AV40" s="96"/>
      <c r="AW40" s="100"/>
      <c r="AX40" s="96"/>
      <c r="AY40" s="96"/>
      <c r="AZ40" s="96"/>
      <c r="BA40" s="96"/>
      <c r="BB40" s="96"/>
      <c r="BC40" s="96" t="s">
        <v>129</v>
      </c>
      <c r="BD40" s="96"/>
      <c r="BE40" s="96"/>
      <c r="BF40" s="96" t="s">
        <v>1347</v>
      </c>
      <c r="BG40" s="125">
        <v>204.139037</v>
      </c>
      <c r="BH40" s="125">
        <v>0.29949199999999998</v>
      </c>
      <c r="BI40" s="123" t="s">
        <v>1283</v>
      </c>
      <c r="BJ40" s="125">
        <v>1.2070439719999999</v>
      </c>
      <c r="BK40" s="96"/>
      <c r="BL40" s="96" t="s">
        <v>1293</v>
      </c>
      <c r="BM40" s="96"/>
      <c r="BN40" s="96" t="s">
        <v>1381</v>
      </c>
      <c r="BO40" s="97">
        <v>33</v>
      </c>
    </row>
    <row r="41" spans="1:67" ht="63" x14ac:dyDescent="0.25">
      <c r="A41" s="96"/>
      <c r="B41" s="96"/>
      <c r="C41" s="97" t="s">
        <v>1335</v>
      </c>
      <c r="D41" s="96" t="s">
        <v>1336</v>
      </c>
      <c r="E41" s="96" t="s">
        <v>1334</v>
      </c>
      <c r="F41" s="96" t="s">
        <v>1337</v>
      </c>
      <c r="G41" s="98"/>
      <c r="H41" s="96" t="s">
        <v>1382</v>
      </c>
      <c r="I41" s="96" t="s">
        <v>1383</v>
      </c>
      <c r="J41" s="99">
        <v>0</v>
      </c>
      <c r="K41" s="123">
        <v>521649</v>
      </c>
      <c r="L41" s="123">
        <v>254910</v>
      </c>
      <c r="M41" s="96" t="s">
        <v>1340</v>
      </c>
      <c r="N41" s="96" t="s">
        <v>1224</v>
      </c>
      <c r="O41" s="96" t="s">
        <v>145</v>
      </c>
      <c r="P41" s="96" t="s">
        <v>146</v>
      </c>
      <c r="Q41" s="96" t="s">
        <v>358</v>
      </c>
      <c r="R41" s="413" t="s">
        <v>3940</v>
      </c>
      <c r="S41" s="96"/>
      <c r="T41" s="96" t="s">
        <v>358</v>
      </c>
      <c r="U41" s="96" t="s">
        <v>1355</v>
      </c>
      <c r="V41" s="96" t="s">
        <v>105</v>
      </c>
      <c r="W41" s="96" t="s">
        <v>127</v>
      </c>
      <c r="X41" s="96"/>
      <c r="Y41" s="96"/>
      <c r="Z41" s="96"/>
      <c r="AA41" s="96"/>
      <c r="AB41" s="121">
        <v>0</v>
      </c>
      <c r="AC41" s="121">
        <v>0</v>
      </c>
      <c r="AD41" s="121">
        <v>0</v>
      </c>
      <c r="AE41" s="121">
        <v>0</v>
      </c>
      <c r="AF41" s="121">
        <v>0</v>
      </c>
      <c r="AG41" s="121">
        <v>0</v>
      </c>
      <c r="AH41" s="121">
        <v>0</v>
      </c>
      <c r="AI41" s="121">
        <v>0</v>
      </c>
      <c r="AJ41" s="122">
        <v>2.689171</v>
      </c>
      <c r="AK41" s="123" t="s">
        <v>1344</v>
      </c>
      <c r="AL41" s="123" t="s">
        <v>530</v>
      </c>
      <c r="AM41" s="96"/>
      <c r="AN41" s="96" t="s">
        <v>1331</v>
      </c>
      <c r="AO41" s="96"/>
      <c r="AP41" s="96"/>
      <c r="AQ41" s="96"/>
      <c r="AR41" s="96"/>
      <c r="AS41" s="96"/>
      <c r="AT41" s="96"/>
      <c r="AU41" s="96"/>
      <c r="AV41" s="96"/>
      <c r="AW41" s="100"/>
      <c r="AX41" s="96"/>
      <c r="AY41" s="96"/>
      <c r="AZ41" s="96"/>
      <c r="BA41" s="96"/>
      <c r="BB41" s="96"/>
      <c r="BC41" s="96" t="s">
        <v>129</v>
      </c>
      <c r="BD41" s="96"/>
      <c r="BE41" s="96"/>
      <c r="BF41" s="96" t="s">
        <v>1347</v>
      </c>
      <c r="BG41" s="125">
        <v>225.42952360000001</v>
      </c>
      <c r="BH41" s="125">
        <v>0.63338099999999997</v>
      </c>
      <c r="BI41" s="123" t="s">
        <v>1283</v>
      </c>
      <c r="BJ41" s="125">
        <v>1.279828741</v>
      </c>
      <c r="BK41" s="96"/>
      <c r="BL41" s="96" t="s">
        <v>1293</v>
      </c>
      <c r="BM41" s="96"/>
      <c r="BN41" s="96" t="s">
        <v>131</v>
      </c>
      <c r="BO41" s="97">
        <v>33</v>
      </c>
    </row>
    <row r="42" spans="1:67" ht="220.5" x14ac:dyDescent="0.25">
      <c r="A42" s="96"/>
      <c r="B42" s="96"/>
      <c r="C42" s="97" t="s">
        <v>1335</v>
      </c>
      <c r="D42" s="96" t="s">
        <v>1336</v>
      </c>
      <c r="E42" s="96" t="s">
        <v>1334</v>
      </c>
      <c r="F42" s="96" t="s">
        <v>1337</v>
      </c>
      <c r="G42" s="98"/>
      <c r="H42" s="96" t="s">
        <v>1384</v>
      </c>
      <c r="I42" s="96" t="s">
        <v>1384</v>
      </c>
      <c r="J42" s="99">
        <v>29.120999999999999</v>
      </c>
      <c r="K42" s="123">
        <v>521991</v>
      </c>
      <c r="L42" s="123">
        <v>254897</v>
      </c>
      <c r="M42" s="96" t="s">
        <v>1340</v>
      </c>
      <c r="N42" s="96" t="s">
        <v>1224</v>
      </c>
      <c r="O42" s="96" t="s">
        <v>100</v>
      </c>
      <c r="P42" s="96" t="s">
        <v>101</v>
      </c>
      <c r="Q42" s="96" t="s">
        <v>358</v>
      </c>
      <c r="R42" s="413" t="s">
        <v>3940</v>
      </c>
      <c r="S42" s="96"/>
      <c r="T42" s="96" t="s">
        <v>347</v>
      </c>
      <c r="U42" s="96" t="s">
        <v>1350</v>
      </c>
      <c r="V42" s="96" t="s">
        <v>105</v>
      </c>
      <c r="W42" s="96" t="s">
        <v>1385</v>
      </c>
      <c r="X42" s="96"/>
      <c r="Y42" s="96"/>
      <c r="Z42" s="96"/>
      <c r="AA42" s="96"/>
      <c r="AB42" s="121">
        <v>29.120999999999999</v>
      </c>
      <c r="AC42" s="121">
        <v>1.363</v>
      </c>
      <c r="AD42" s="121">
        <v>0</v>
      </c>
      <c r="AE42" s="121">
        <v>15.294</v>
      </c>
      <c r="AF42" s="121">
        <v>0</v>
      </c>
      <c r="AG42" s="121">
        <v>0</v>
      </c>
      <c r="AH42" s="121">
        <v>0</v>
      </c>
      <c r="AI42" s="121">
        <v>12.464</v>
      </c>
      <c r="AJ42" s="122">
        <v>2.690293</v>
      </c>
      <c r="AK42" s="123" t="s">
        <v>1344</v>
      </c>
      <c r="AL42" s="123" t="s">
        <v>530</v>
      </c>
      <c r="AM42" s="96"/>
      <c r="AN42" s="96"/>
      <c r="AO42" s="96"/>
      <c r="AP42" s="96"/>
      <c r="AQ42" s="96"/>
      <c r="AR42" s="96"/>
      <c r="AS42" s="96"/>
      <c r="AT42" s="96" t="s">
        <v>1386</v>
      </c>
      <c r="AU42" s="96" t="s">
        <v>1387</v>
      </c>
      <c r="AV42" s="96"/>
      <c r="AW42" s="100"/>
      <c r="AX42" s="96"/>
      <c r="AY42" s="96"/>
      <c r="AZ42" s="96"/>
      <c r="BA42" s="96"/>
      <c r="BB42" s="96"/>
      <c r="BC42" s="96" t="s">
        <v>129</v>
      </c>
      <c r="BD42" s="96"/>
      <c r="BE42" s="96"/>
      <c r="BF42" s="96" t="s">
        <v>1347</v>
      </c>
      <c r="BG42" s="125">
        <v>247.73600379999999</v>
      </c>
      <c r="BH42" s="125">
        <v>0.210787</v>
      </c>
      <c r="BI42" s="123" t="s">
        <v>1283</v>
      </c>
      <c r="BJ42" s="125">
        <v>1.3284246070000001</v>
      </c>
      <c r="BK42" s="96" t="s">
        <v>1388</v>
      </c>
      <c r="BL42" s="96" t="s">
        <v>1293</v>
      </c>
      <c r="BM42" s="96"/>
      <c r="BN42" s="96" t="s">
        <v>1389</v>
      </c>
      <c r="BO42" s="97">
        <v>33</v>
      </c>
    </row>
    <row r="43" spans="1:67" ht="63" x14ac:dyDescent="0.25">
      <c r="A43" s="96"/>
      <c r="B43" s="96"/>
      <c r="C43" s="97" t="s">
        <v>1335</v>
      </c>
      <c r="D43" s="96" t="s">
        <v>1336</v>
      </c>
      <c r="E43" s="96" t="s">
        <v>1334</v>
      </c>
      <c r="F43" s="96" t="s">
        <v>1337</v>
      </c>
      <c r="G43" s="98"/>
      <c r="H43" s="96" t="s">
        <v>1390</v>
      </c>
      <c r="I43" s="96" t="s">
        <v>1391</v>
      </c>
      <c r="J43" s="99">
        <v>5.1669999999999998</v>
      </c>
      <c r="K43" s="123">
        <v>522552</v>
      </c>
      <c r="L43" s="123">
        <v>254905</v>
      </c>
      <c r="M43" s="96" t="s">
        <v>1340</v>
      </c>
      <c r="N43" s="96" t="s">
        <v>1224</v>
      </c>
      <c r="O43" s="96" t="s">
        <v>145</v>
      </c>
      <c r="P43" s="96" t="s">
        <v>146</v>
      </c>
      <c r="Q43" s="96" t="s">
        <v>358</v>
      </c>
      <c r="R43" s="413" t="s">
        <v>3940</v>
      </c>
      <c r="S43" s="96"/>
      <c r="T43" s="96" t="s">
        <v>347</v>
      </c>
      <c r="U43" s="96" t="s">
        <v>1350</v>
      </c>
      <c r="V43" s="96" t="s">
        <v>105</v>
      </c>
      <c r="W43" s="96" t="s">
        <v>1392</v>
      </c>
      <c r="X43" s="96"/>
      <c r="Y43" s="96"/>
      <c r="Z43" s="96"/>
      <c r="AA43" s="96"/>
      <c r="AB43" s="121">
        <v>5.1669999999999998</v>
      </c>
      <c r="AC43" s="121">
        <v>1.4999999999999999E-2</v>
      </c>
      <c r="AD43" s="121">
        <v>0</v>
      </c>
      <c r="AE43" s="121">
        <v>4.9009999999999998</v>
      </c>
      <c r="AF43" s="121">
        <v>0</v>
      </c>
      <c r="AG43" s="121">
        <v>0</v>
      </c>
      <c r="AH43" s="121">
        <v>0</v>
      </c>
      <c r="AI43" s="121">
        <v>0.251</v>
      </c>
      <c r="AJ43" s="122">
        <v>3.219814</v>
      </c>
      <c r="AK43" s="123" t="s">
        <v>1344</v>
      </c>
      <c r="AL43" s="123" t="s">
        <v>530</v>
      </c>
      <c r="AM43" s="96"/>
      <c r="AN43" s="96"/>
      <c r="AO43" s="96"/>
      <c r="AP43" s="96"/>
      <c r="AQ43" s="96"/>
      <c r="AR43" s="96"/>
      <c r="AS43" s="96"/>
      <c r="AT43" s="96"/>
      <c r="AU43" s="96"/>
      <c r="AV43" s="96"/>
      <c r="AW43" s="100"/>
      <c r="AX43" s="96"/>
      <c r="AY43" s="96"/>
      <c r="AZ43" s="96"/>
      <c r="BA43" s="96"/>
      <c r="BB43" s="96"/>
      <c r="BC43" s="96" t="s">
        <v>129</v>
      </c>
      <c r="BD43" s="96"/>
      <c r="BE43" s="96"/>
      <c r="BF43" s="96" t="s">
        <v>1347</v>
      </c>
      <c r="BG43" s="125">
        <v>912.79661880000003</v>
      </c>
      <c r="BH43" s="125">
        <v>0.42379299999999998</v>
      </c>
      <c r="BI43" s="123" t="s">
        <v>1283</v>
      </c>
      <c r="BJ43" s="125">
        <v>1.775346764</v>
      </c>
      <c r="BK43" s="96"/>
      <c r="BL43" s="96" t="s">
        <v>1293</v>
      </c>
      <c r="BM43" s="96"/>
      <c r="BN43" s="96" t="s">
        <v>1393</v>
      </c>
      <c r="BO43" s="97">
        <v>33</v>
      </c>
    </row>
    <row r="44" spans="1:67" ht="63" x14ac:dyDescent="0.25">
      <c r="A44" s="96"/>
      <c r="B44" s="96"/>
      <c r="C44" s="97" t="s">
        <v>1335</v>
      </c>
      <c r="D44" s="96" t="s">
        <v>1336</v>
      </c>
      <c r="E44" s="96" t="s">
        <v>1334</v>
      </c>
      <c r="F44" s="96" t="s">
        <v>1337</v>
      </c>
      <c r="G44" s="98"/>
      <c r="H44" s="96" t="s">
        <v>1394</v>
      </c>
      <c r="I44" s="96" t="s">
        <v>1394</v>
      </c>
      <c r="J44" s="99">
        <v>5.1180000000000003</v>
      </c>
      <c r="K44" s="123">
        <v>522544</v>
      </c>
      <c r="L44" s="123">
        <v>255014</v>
      </c>
      <c r="M44" s="96" t="s">
        <v>1340</v>
      </c>
      <c r="N44" s="96" t="s">
        <v>1224</v>
      </c>
      <c r="O44" s="96" t="s">
        <v>100</v>
      </c>
      <c r="P44" s="96" t="s">
        <v>101</v>
      </c>
      <c r="Q44" s="96" t="s">
        <v>358</v>
      </c>
      <c r="R44" s="413" t="s">
        <v>3940</v>
      </c>
      <c r="S44" s="96"/>
      <c r="T44" s="96" t="s">
        <v>347</v>
      </c>
      <c r="U44" s="96" t="s">
        <v>1350</v>
      </c>
      <c r="V44" s="96" t="s">
        <v>105</v>
      </c>
      <c r="W44" s="96" t="s">
        <v>1395</v>
      </c>
      <c r="X44" s="96"/>
      <c r="Y44" s="96"/>
      <c r="Z44" s="96"/>
      <c r="AA44" s="96"/>
      <c r="AB44" s="121">
        <v>5.1180000000000003</v>
      </c>
      <c r="AC44" s="121">
        <v>0</v>
      </c>
      <c r="AD44" s="121">
        <v>0</v>
      </c>
      <c r="AE44" s="121">
        <v>5.1180000000000003</v>
      </c>
      <c r="AF44" s="121">
        <v>0</v>
      </c>
      <c r="AG44" s="121">
        <v>0</v>
      </c>
      <c r="AH44" s="121">
        <v>0</v>
      </c>
      <c r="AI44" s="121">
        <v>0</v>
      </c>
      <c r="AJ44" s="122">
        <v>3.1115900000000001</v>
      </c>
      <c r="AK44" s="123" t="s">
        <v>1344</v>
      </c>
      <c r="AL44" s="123" t="s">
        <v>530</v>
      </c>
      <c r="AM44" s="96"/>
      <c r="AN44" s="96"/>
      <c r="AO44" s="96"/>
      <c r="AP44" s="96"/>
      <c r="AQ44" s="96"/>
      <c r="AR44" s="96"/>
      <c r="AS44" s="96"/>
      <c r="AT44" s="96"/>
      <c r="AU44" s="96"/>
      <c r="AV44" s="96"/>
      <c r="AW44" s="100"/>
      <c r="AX44" s="96"/>
      <c r="AY44" s="96"/>
      <c r="AZ44" s="96"/>
      <c r="BA44" s="96"/>
      <c r="BB44" s="96"/>
      <c r="BC44" s="96" t="s">
        <v>129</v>
      </c>
      <c r="BD44" s="96"/>
      <c r="BE44" s="96"/>
      <c r="BF44" s="96" t="s">
        <v>1347</v>
      </c>
      <c r="BG44" s="125">
        <v>820.40712289999999</v>
      </c>
      <c r="BH44" s="125">
        <v>0.59948000000000001</v>
      </c>
      <c r="BI44" s="123" t="s">
        <v>1283</v>
      </c>
      <c r="BJ44" s="125">
        <v>1.744331952</v>
      </c>
      <c r="BK44" s="96"/>
      <c r="BL44" s="96" t="s">
        <v>1293</v>
      </c>
      <c r="BM44" s="96"/>
      <c r="BN44" s="96" t="s">
        <v>1396</v>
      </c>
      <c r="BO44" s="97">
        <v>33</v>
      </c>
    </row>
    <row r="45" spans="1:67" ht="63" x14ac:dyDescent="0.25">
      <c r="A45" s="96"/>
      <c r="B45" s="96"/>
      <c r="C45" s="97" t="s">
        <v>1335</v>
      </c>
      <c r="D45" s="96" t="s">
        <v>1336</v>
      </c>
      <c r="E45" s="96" t="s">
        <v>1334</v>
      </c>
      <c r="F45" s="96" t="s">
        <v>1337</v>
      </c>
      <c r="G45" s="98"/>
      <c r="H45" s="96" t="s">
        <v>1397</v>
      </c>
      <c r="I45" s="96" t="s">
        <v>1397</v>
      </c>
      <c r="J45" s="99">
        <v>6.94</v>
      </c>
      <c r="K45" s="123">
        <v>522472</v>
      </c>
      <c r="L45" s="123">
        <v>255106</v>
      </c>
      <c r="M45" s="96" t="s">
        <v>1340</v>
      </c>
      <c r="N45" s="96" t="s">
        <v>1224</v>
      </c>
      <c r="O45" s="96" t="s">
        <v>145</v>
      </c>
      <c r="P45" s="96" t="s">
        <v>146</v>
      </c>
      <c r="Q45" s="96" t="s">
        <v>358</v>
      </c>
      <c r="R45" s="413" t="s">
        <v>3940</v>
      </c>
      <c r="S45" s="96"/>
      <c r="T45" s="96" t="s">
        <v>347</v>
      </c>
      <c r="U45" s="96" t="s">
        <v>1350</v>
      </c>
      <c r="V45" s="96" t="s">
        <v>105</v>
      </c>
      <c r="W45" s="96" t="s">
        <v>1398</v>
      </c>
      <c r="X45" s="96"/>
      <c r="Y45" s="96"/>
      <c r="Z45" s="96"/>
      <c r="AA45" s="96"/>
      <c r="AB45" s="121">
        <v>6.94</v>
      </c>
      <c r="AC45" s="121">
        <v>0</v>
      </c>
      <c r="AD45" s="121">
        <v>0</v>
      </c>
      <c r="AE45" s="121">
        <v>6.94</v>
      </c>
      <c r="AF45" s="121">
        <v>0</v>
      </c>
      <c r="AG45" s="121">
        <v>0</v>
      </c>
      <c r="AH45" s="121">
        <v>0</v>
      </c>
      <c r="AI45" s="121">
        <v>0</v>
      </c>
      <c r="AJ45" s="122">
        <v>2.9849079999999999</v>
      </c>
      <c r="AK45" s="123" t="s">
        <v>1344</v>
      </c>
      <c r="AL45" s="123" t="s">
        <v>530</v>
      </c>
      <c r="AM45" s="96"/>
      <c r="AN45" s="96"/>
      <c r="AO45" s="96"/>
      <c r="AP45" s="96"/>
      <c r="AQ45" s="96"/>
      <c r="AR45" s="96"/>
      <c r="AS45" s="96"/>
      <c r="AT45" s="96"/>
      <c r="AU45" s="96"/>
      <c r="AV45" s="96"/>
      <c r="AW45" s="100"/>
      <c r="AX45" s="96"/>
      <c r="AY45" s="96"/>
      <c r="AZ45" s="96"/>
      <c r="BA45" s="96"/>
      <c r="BB45" s="96"/>
      <c r="BC45" s="96" t="s">
        <v>129</v>
      </c>
      <c r="BD45" s="96"/>
      <c r="BE45" s="96"/>
      <c r="BF45" s="96" t="s">
        <v>1347</v>
      </c>
      <c r="BG45" s="125">
        <v>717.21503329999996</v>
      </c>
      <c r="BH45" s="125">
        <v>0.66072299999999995</v>
      </c>
      <c r="BI45" s="123" t="s">
        <v>1283</v>
      </c>
      <c r="BJ45" s="125">
        <v>1.7149426640000001</v>
      </c>
      <c r="BK45" s="96"/>
      <c r="BL45" s="96" t="s">
        <v>1293</v>
      </c>
      <c r="BM45" s="96"/>
      <c r="BN45" s="96" t="s">
        <v>1399</v>
      </c>
      <c r="BO45" s="97">
        <v>33</v>
      </c>
    </row>
    <row r="46" spans="1:67" ht="78.75" x14ac:dyDescent="0.25">
      <c r="A46" s="96"/>
      <c r="B46" s="96"/>
      <c r="C46" s="97" t="s">
        <v>1335</v>
      </c>
      <c r="D46" s="96" t="s">
        <v>1336</v>
      </c>
      <c r="E46" s="96" t="s">
        <v>1334</v>
      </c>
      <c r="F46" s="96" t="s">
        <v>1337</v>
      </c>
      <c r="G46" s="98"/>
      <c r="H46" s="96" t="s">
        <v>1384</v>
      </c>
      <c r="I46" s="96" t="s">
        <v>1400</v>
      </c>
      <c r="J46" s="99">
        <v>0.20200000000000001</v>
      </c>
      <c r="K46" s="123">
        <v>522494</v>
      </c>
      <c r="L46" s="123">
        <v>255475</v>
      </c>
      <c r="M46" s="96" t="s">
        <v>1340</v>
      </c>
      <c r="N46" s="96" t="s">
        <v>1224</v>
      </c>
      <c r="O46" s="96" t="s">
        <v>100</v>
      </c>
      <c r="P46" s="96" t="s">
        <v>101</v>
      </c>
      <c r="Q46" s="96" t="s">
        <v>358</v>
      </c>
      <c r="R46" s="413" t="s">
        <v>3940</v>
      </c>
      <c r="S46" s="96"/>
      <c r="T46" s="96" t="s">
        <v>347</v>
      </c>
      <c r="U46" s="96" t="s">
        <v>1350</v>
      </c>
      <c r="V46" s="96" t="s">
        <v>105</v>
      </c>
      <c r="W46" s="96" t="s">
        <v>1401</v>
      </c>
      <c r="X46" s="96"/>
      <c r="Y46" s="96"/>
      <c r="Z46" s="96"/>
      <c r="AA46" s="96"/>
      <c r="AB46" s="121">
        <v>0.20200000000000001</v>
      </c>
      <c r="AC46" s="121">
        <v>0.16600000000000001</v>
      </c>
      <c r="AD46" s="121">
        <v>0</v>
      </c>
      <c r="AE46" s="121">
        <v>3.0000000000000001E-3</v>
      </c>
      <c r="AF46" s="121">
        <v>0</v>
      </c>
      <c r="AG46" s="121">
        <v>0</v>
      </c>
      <c r="AH46" s="121">
        <v>0</v>
      </c>
      <c r="AI46" s="121">
        <v>3.3000000000000002E-2</v>
      </c>
      <c r="AJ46" s="122">
        <v>2.8794279999999999</v>
      </c>
      <c r="AK46" s="123" t="s">
        <v>1344</v>
      </c>
      <c r="AL46" s="123" t="s">
        <v>530</v>
      </c>
      <c r="AM46" s="96"/>
      <c r="AN46" s="96"/>
      <c r="AO46" s="96"/>
      <c r="AP46" s="96"/>
      <c r="AQ46" s="96"/>
      <c r="AR46" s="96"/>
      <c r="AS46" s="96"/>
      <c r="AT46" s="96" t="s">
        <v>1386</v>
      </c>
      <c r="AU46" s="96" t="s">
        <v>1387</v>
      </c>
      <c r="AV46" s="96"/>
      <c r="AW46" s="100"/>
      <c r="AX46" s="96"/>
      <c r="AY46" s="96"/>
      <c r="AZ46" s="96"/>
      <c r="BA46" s="96"/>
      <c r="BB46" s="96"/>
      <c r="BC46" s="96" t="s">
        <v>129</v>
      </c>
      <c r="BD46" s="96"/>
      <c r="BE46" s="96"/>
      <c r="BF46" s="96" t="s">
        <v>1347</v>
      </c>
      <c r="BG46" s="125">
        <v>1111.1065160000001</v>
      </c>
      <c r="BH46" s="125">
        <v>1.071086</v>
      </c>
      <c r="BI46" s="123" t="s">
        <v>1283</v>
      </c>
      <c r="BJ46" s="125">
        <v>2.2623036769999998</v>
      </c>
      <c r="BK46" s="96" t="s">
        <v>1388</v>
      </c>
      <c r="BL46" s="96" t="s">
        <v>1293</v>
      </c>
      <c r="BM46" s="96"/>
      <c r="BN46" s="96" t="s">
        <v>1402</v>
      </c>
      <c r="BO46" s="97">
        <v>33</v>
      </c>
    </row>
    <row r="47" spans="1:67" ht="63" x14ac:dyDescent="0.25">
      <c r="A47" s="101"/>
      <c r="B47" s="101"/>
      <c r="C47" s="102" t="s">
        <v>1335</v>
      </c>
      <c r="D47" s="101" t="s">
        <v>1336</v>
      </c>
      <c r="E47" s="101" t="s">
        <v>1334</v>
      </c>
      <c r="F47" s="101" t="s">
        <v>1337</v>
      </c>
      <c r="G47" s="103"/>
      <c r="H47" s="101" t="s">
        <v>1403</v>
      </c>
      <c r="I47" s="101" t="s">
        <v>1404</v>
      </c>
      <c r="J47" s="104">
        <v>4.7E-2</v>
      </c>
      <c r="K47" s="10">
        <v>522479</v>
      </c>
      <c r="L47" s="10">
        <v>254455</v>
      </c>
      <c r="M47" s="101" t="s">
        <v>1340</v>
      </c>
      <c r="N47" s="101" t="s">
        <v>1224</v>
      </c>
      <c r="O47" s="101" t="s">
        <v>100</v>
      </c>
      <c r="P47" s="101" t="s">
        <v>101</v>
      </c>
      <c r="Q47" s="101" t="s">
        <v>358</v>
      </c>
      <c r="R47" s="413" t="s">
        <v>3940</v>
      </c>
      <c r="S47" s="101"/>
      <c r="T47" s="101" t="s">
        <v>358</v>
      </c>
      <c r="U47" s="101" t="s">
        <v>1355</v>
      </c>
      <c r="V47" s="101" t="s">
        <v>105</v>
      </c>
      <c r="W47" s="101" t="s">
        <v>847</v>
      </c>
      <c r="X47" s="101"/>
      <c r="Y47" s="101"/>
      <c r="Z47" s="101"/>
      <c r="AA47" s="101"/>
      <c r="AB47" s="131">
        <v>4.7E-2</v>
      </c>
      <c r="AC47" s="131">
        <v>4.7E-2</v>
      </c>
      <c r="AD47" s="131">
        <v>0</v>
      </c>
      <c r="AE47" s="131">
        <v>0</v>
      </c>
      <c r="AF47" s="131">
        <v>0</v>
      </c>
      <c r="AG47" s="131">
        <v>0</v>
      </c>
      <c r="AH47" s="131">
        <v>0</v>
      </c>
      <c r="AI47" s="131">
        <v>0</v>
      </c>
      <c r="AJ47" s="132">
        <v>3.5419339999999999</v>
      </c>
      <c r="AK47" s="10" t="s">
        <v>1357</v>
      </c>
      <c r="AL47" s="10" t="s">
        <v>108</v>
      </c>
      <c r="AM47" s="101"/>
      <c r="AN47" s="101" t="s">
        <v>1377</v>
      </c>
      <c r="AO47" s="101"/>
      <c r="AP47" s="101"/>
      <c r="AQ47" s="101"/>
      <c r="AR47" s="101"/>
      <c r="AS47" s="101"/>
      <c r="AT47" s="101"/>
      <c r="AU47" s="101"/>
      <c r="AV47" s="101"/>
      <c r="AW47" s="105"/>
      <c r="AX47" s="101"/>
      <c r="AY47" s="101"/>
      <c r="AZ47" s="101"/>
      <c r="BA47" s="101"/>
      <c r="BB47" s="101"/>
      <c r="BC47" s="101" t="s">
        <v>111</v>
      </c>
      <c r="BD47" s="101"/>
      <c r="BE47" s="101"/>
      <c r="BF47" s="101" t="s">
        <v>1347</v>
      </c>
      <c r="BG47" s="133">
        <v>1143.033224</v>
      </c>
      <c r="BH47" s="133">
        <v>0.24629300000000001</v>
      </c>
      <c r="BI47" s="10" t="s">
        <v>1283</v>
      </c>
      <c r="BJ47" s="133">
        <v>1.7423551079999999</v>
      </c>
      <c r="BK47" s="101"/>
      <c r="BL47" s="101" t="s">
        <v>1293</v>
      </c>
      <c r="BM47" s="101"/>
      <c r="BN47" s="101" t="s">
        <v>131</v>
      </c>
      <c r="BO47" s="102">
        <v>33</v>
      </c>
    </row>
    <row r="48" spans="1:67" ht="31.5" x14ac:dyDescent="0.25">
      <c r="A48" s="209">
        <v>15</v>
      </c>
      <c r="B48" s="210"/>
      <c r="C48" s="211" t="s">
        <v>1405</v>
      </c>
      <c r="D48" s="210">
        <v>960</v>
      </c>
      <c r="E48" s="210" t="s">
        <v>1406</v>
      </c>
      <c r="F48" s="210">
        <v>12059</v>
      </c>
      <c r="G48" s="212">
        <v>102.5</v>
      </c>
      <c r="H48" s="210"/>
      <c r="I48" s="210"/>
      <c r="J48" s="213"/>
      <c r="K48" s="210"/>
      <c r="L48" s="210"/>
      <c r="M48" s="210"/>
      <c r="N48" s="210"/>
      <c r="O48" s="210"/>
      <c r="P48" s="210"/>
      <c r="Q48" s="210"/>
      <c r="R48" s="210"/>
      <c r="S48" s="210"/>
      <c r="T48" s="210"/>
      <c r="U48" s="215"/>
      <c r="V48" s="210"/>
      <c r="W48" s="210"/>
      <c r="X48" s="210" t="s">
        <v>168</v>
      </c>
      <c r="Y48" s="210"/>
      <c r="Z48" s="210"/>
      <c r="AA48" s="210"/>
      <c r="AB48" s="213"/>
      <c r="AC48" s="213"/>
      <c r="AD48" s="213"/>
      <c r="AE48" s="213"/>
      <c r="AF48" s="213"/>
      <c r="AG48" s="213"/>
      <c r="AH48" s="213"/>
      <c r="AI48" s="213"/>
      <c r="AJ48" s="212"/>
      <c r="AK48" s="210"/>
      <c r="AL48" s="210"/>
      <c r="AM48" s="210"/>
      <c r="AN48" s="210"/>
      <c r="AO48" s="210"/>
      <c r="AP48" s="210"/>
      <c r="AQ48" s="210" t="s">
        <v>1407</v>
      </c>
      <c r="AR48" s="210">
        <v>360.76</v>
      </c>
      <c r="AS48" s="210" t="s">
        <v>1077</v>
      </c>
      <c r="AT48" s="210"/>
      <c r="AU48" s="210"/>
      <c r="AV48" s="210"/>
      <c r="AW48" s="210"/>
      <c r="AX48" s="210" t="s">
        <v>1408</v>
      </c>
      <c r="AY48" s="210" t="s">
        <v>170</v>
      </c>
      <c r="AZ48" s="210" t="s">
        <v>1409</v>
      </c>
      <c r="BA48" s="210" t="s">
        <v>317</v>
      </c>
      <c r="BB48" s="210" t="s">
        <v>172</v>
      </c>
      <c r="BC48" s="210" t="s">
        <v>92</v>
      </c>
      <c r="BD48" s="210" t="s">
        <v>1410</v>
      </c>
      <c r="BE48" s="210" t="s">
        <v>174</v>
      </c>
      <c r="BF48" s="210"/>
      <c r="BG48" s="213"/>
      <c r="BH48" s="213"/>
      <c r="BI48" s="210"/>
      <c r="BJ48" s="213"/>
      <c r="BK48" s="210"/>
      <c r="BL48" s="210"/>
      <c r="BM48" s="210"/>
      <c r="BN48" s="215"/>
      <c r="BO48" s="214">
        <v>30</v>
      </c>
    </row>
    <row r="49" spans="1:67" ht="63" x14ac:dyDescent="0.25">
      <c r="A49" s="90"/>
      <c r="B49" s="90"/>
      <c r="C49" s="91" t="s">
        <v>1411</v>
      </c>
      <c r="D49" s="90" t="s">
        <v>1412</v>
      </c>
      <c r="E49" s="90" t="s">
        <v>1406</v>
      </c>
      <c r="F49" s="90" t="s">
        <v>1413</v>
      </c>
      <c r="G49" s="92"/>
      <c r="H49" s="90" t="s">
        <v>1414</v>
      </c>
      <c r="I49" s="90">
        <v>40920030023</v>
      </c>
      <c r="J49" s="93">
        <v>3.1E-2</v>
      </c>
      <c r="K49" s="127">
        <v>524869</v>
      </c>
      <c r="L49" s="127">
        <v>255383</v>
      </c>
      <c r="M49" s="90" t="s">
        <v>1340</v>
      </c>
      <c r="N49" s="90" t="s">
        <v>1224</v>
      </c>
      <c r="O49" s="90" t="s">
        <v>100</v>
      </c>
      <c r="P49" s="90" t="s">
        <v>101</v>
      </c>
      <c r="Q49" s="90" t="s">
        <v>358</v>
      </c>
      <c r="R49" s="413" t="s">
        <v>3940</v>
      </c>
      <c r="S49" s="90"/>
      <c r="T49" s="90" t="s">
        <v>358</v>
      </c>
      <c r="U49" s="90" t="s">
        <v>1355</v>
      </c>
      <c r="V49" s="90" t="s">
        <v>105</v>
      </c>
      <c r="W49" s="90" t="s">
        <v>337</v>
      </c>
      <c r="X49" s="90"/>
      <c r="Y49" s="90"/>
      <c r="Z49" s="90"/>
      <c r="AA49" s="90"/>
      <c r="AB49" s="128">
        <v>3.1E-2</v>
      </c>
      <c r="AC49" s="128">
        <v>6.0000000000000001E-3</v>
      </c>
      <c r="AD49" s="128">
        <v>0</v>
      </c>
      <c r="AE49" s="128">
        <v>0</v>
      </c>
      <c r="AF49" s="128">
        <v>0</v>
      </c>
      <c r="AG49" s="128">
        <v>0</v>
      </c>
      <c r="AH49" s="128">
        <v>0</v>
      </c>
      <c r="AI49" s="128">
        <v>2.5000000000000001E-2</v>
      </c>
      <c r="AJ49" s="129">
        <v>4.9203619999999999</v>
      </c>
      <c r="AK49" s="127" t="s">
        <v>1344</v>
      </c>
      <c r="AL49" s="127" t="s">
        <v>530</v>
      </c>
      <c r="AM49" s="90"/>
      <c r="AN49" s="90"/>
      <c r="AO49" s="90"/>
      <c r="AP49" s="90"/>
      <c r="AQ49" s="90"/>
      <c r="AR49" s="90"/>
      <c r="AS49" s="90"/>
      <c r="AT49" s="90"/>
      <c r="AU49" s="90"/>
      <c r="AV49" s="90"/>
      <c r="AW49" s="94"/>
      <c r="AX49" s="90"/>
      <c r="AY49" s="90"/>
      <c r="AZ49" s="90"/>
      <c r="BA49" s="90"/>
      <c r="BB49" s="90"/>
      <c r="BC49" s="90" t="s">
        <v>129</v>
      </c>
      <c r="BD49" s="90"/>
      <c r="BE49" s="90"/>
      <c r="BF49" s="90" t="s">
        <v>1347</v>
      </c>
      <c r="BG49" s="130">
        <v>3376.4474150000001</v>
      </c>
      <c r="BH49" s="130">
        <v>1.175394</v>
      </c>
      <c r="BI49" s="127" t="s">
        <v>1283</v>
      </c>
      <c r="BJ49" s="130">
        <v>3.0519731330000002</v>
      </c>
      <c r="BK49" s="90"/>
      <c r="BL49" s="90"/>
      <c r="BM49" s="90"/>
      <c r="BN49" s="90" t="s">
        <v>131</v>
      </c>
      <c r="BO49" s="91">
        <v>30</v>
      </c>
    </row>
    <row r="50" spans="1:67" ht="63" x14ac:dyDescent="0.25">
      <c r="A50" s="96"/>
      <c r="B50" s="96"/>
      <c r="C50" s="97" t="s">
        <v>1411</v>
      </c>
      <c r="D50" s="96" t="s">
        <v>1412</v>
      </c>
      <c r="E50" s="96" t="s">
        <v>1406</v>
      </c>
      <c r="F50" s="96" t="s">
        <v>1413</v>
      </c>
      <c r="G50" s="98"/>
      <c r="H50" s="96" t="s">
        <v>1415</v>
      </c>
      <c r="I50" s="96">
        <v>40920030095</v>
      </c>
      <c r="J50" s="99">
        <v>0.09</v>
      </c>
      <c r="K50" s="123">
        <v>524664</v>
      </c>
      <c r="L50" s="123">
        <v>255473</v>
      </c>
      <c r="M50" s="96" t="s">
        <v>1340</v>
      </c>
      <c r="N50" s="96" t="s">
        <v>1224</v>
      </c>
      <c r="O50" s="96" t="s">
        <v>100</v>
      </c>
      <c r="P50" s="96" t="s">
        <v>101</v>
      </c>
      <c r="Q50" s="96" t="s">
        <v>358</v>
      </c>
      <c r="R50" s="413" t="s">
        <v>3940</v>
      </c>
      <c r="S50" s="96"/>
      <c r="T50" s="96" t="s">
        <v>358</v>
      </c>
      <c r="U50" s="96" t="s">
        <v>1355</v>
      </c>
      <c r="V50" s="96" t="s">
        <v>105</v>
      </c>
      <c r="W50" s="96" t="s">
        <v>305</v>
      </c>
      <c r="X50" s="96"/>
      <c r="Y50" s="96"/>
      <c r="Z50" s="96"/>
      <c r="AA50" s="96"/>
      <c r="AB50" s="121">
        <v>0.09</v>
      </c>
      <c r="AC50" s="121">
        <v>0.09</v>
      </c>
      <c r="AD50" s="121">
        <v>0</v>
      </c>
      <c r="AE50" s="121">
        <v>0</v>
      </c>
      <c r="AF50" s="121">
        <v>0</v>
      </c>
      <c r="AG50" s="121">
        <v>0</v>
      </c>
      <c r="AH50" s="121">
        <v>0</v>
      </c>
      <c r="AI50" s="121">
        <v>0</v>
      </c>
      <c r="AJ50" s="122">
        <v>4.6718820000000001</v>
      </c>
      <c r="AK50" s="123" t="s">
        <v>1344</v>
      </c>
      <c r="AL50" s="123" t="s">
        <v>530</v>
      </c>
      <c r="AM50" s="96"/>
      <c r="AN50" s="96"/>
      <c r="AO50" s="96"/>
      <c r="AP50" s="96"/>
      <c r="AQ50" s="96"/>
      <c r="AR50" s="96"/>
      <c r="AS50" s="96"/>
      <c r="AT50" s="96"/>
      <c r="AU50" s="96"/>
      <c r="AV50" s="96"/>
      <c r="AW50" s="100"/>
      <c r="AX50" s="96"/>
      <c r="AY50" s="96"/>
      <c r="AZ50" s="96"/>
      <c r="BA50" s="96"/>
      <c r="BB50" s="96"/>
      <c r="BC50" s="96" t="s">
        <v>129</v>
      </c>
      <c r="BD50" s="96"/>
      <c r="BE50" s="96"/>
      <c r="BF50" s="96" t="s">
        <v>1347</v>
      </c>
      <c r="BG50" s="125">
        <v>3164.483162</v>
      </c>
      <c r="BH50" s="125">
        <v>1.3103279999999999</v>
      </c>
      <c r="BI50" s="123" t="s">
        <v>1283</v>
      </c>
      <c r="BJ50" s="125">
        <v>3.0691417780000001</v>
      </c>
      <c r="BK50" s="96"/>
      <c r="BL50" s="96"/>
      <c r="BM50" s="96"/>
      <c r="BN50" s="96" t="s">
        <v>131</v>
      </c>
      <c r="BO50" s="97">
        <v>30</v>
      </c>
    </row>
    <row r="51" spans="1:67" ht="15.75" x14ac:dyDescent="0.25">
      <c r="A51" s="209">
        <v>16</v>
      </c>
      <c r="B51" s="210"/>
      <c r="C51" s="211" t="s">
        <v>1416</v>
      </c>
      <c r="D51" s="210">
        <v>961</v>
      </c>
      <c r="E51" s="210" t="s">
        <v>1417</v>
      </c>
      <c r="F51" s="210">
        <v>12063</v>
      </c>
      <c r="G51" s="212">
        <v>102.85</v>
      </c>
      <c r="H51" s="210"/>
      <c r="I51" s="210"/>
      <c r="J51" s="213"/>
      <c r="K51" s="210"/>
      <c r="L51" s="210"/>
      <c r="M51" s="210"/>
      <c r="N51" s="210"/>
      <c r="O51" s="210"/>
      <c r="P51" s="210"/>
      <c r="Q51" s="210"/>
      <c r="R51" s="210"/>
      <c r="S51" s="210"/>
      <c r="T51" s="210"/>
      <c r="U51" s="215"/>
      <c r="V51" s="210"/>
      <c r="W51" s="210"/>
      <c r="X51" s="210"/>
      <c r="Y51" s="210"/>
      <c r="Z51" s="210"/>
      <c r="AA51" s="210"/>
      <c r="AB51" s="213"/>
      <c r="AC51" s="213"/>
      <c r="AD51" s="213"/>
      <c r="AE51" s="213"/>
      <c r="AF51" s="213"/>
      <c r="AG51" s="213"/>
      <c r="AH51" s="213"/>
      <c r="AI51" s="213"/>
      <c r="AJ51" s="212"/>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3"/>
      <c r="BH51" s="213"/>
      <c r="BI51" s="210"/>
      <c r="BJ51" s="213"/>
      <c r="BK51" s="210"/>
      <c r="BL51" s="210"/>
      <c r="BM51" s="210"/>
      <c r="BN51" s="215"/>
      <c r="BO51" s="214">
        <v>31</v>
      </c>
    </row>
    <row r="52" spans="1:67" ht="204.75" x14ac:dyDescent="0.25">
      <c r="A52" s="90"/>
      <c r="B52" s="90"/>
      <c r="C52" s="91" t="s">
        <v>1418</v>
      </c>
      <c r="D52" s="90" t="s">
        <v>1419</v>
      </c>
      <c r="E52" s="90" t="s">
        <v>1417</v>
      </c>
      <c r="F52" s="90" t="s">
        <v>1420</v>
      </c>
      <c r="G52" s="92"/>
      <c r="H52" s="90" t="s">
        <v>1421</v>
      </c>
      <c r="I52" s="90" t="s">
        <v>1422</v>
      </c>
      <c r="J52" s="93">
        <v>0.94399999999999995</v>
      </c>
      <c r="K52" s="127">
        <v>527558</v>
      </c>
      <c r="L52" s="127">
        <v>256548</v>
      </c>
      <c r="M52" s="90" t="s">
        <v>1340</v>
      </c>
      <c r="N52" s="90" t="s">
        <v>1224</v>
      </c>
      <c r="O52" s="90" t="s">
        <v>145</v>
      </c>
      <c r="P52" s="90" t="s">
        <v>146</v>
      </c>
      <c r="Q52" s="90" t="s">
        <v>358</v>
      </c>
      <c r="R52" s="413" t="s">
        <v>3940</v>
      </c>
      <c r="S52" s="90"/>
      <c r="T52" s="90" t="s">
        <v>358</v>
      </c>
      <c r="U52" s="90" t="s">
        <v>1342</v>
      </c>
      <c r="V52" s="90" t="s">
        <v>105</v>
      </c>
      <c r="W52" s="90" t="s">
        <v>1423</v>
      </c>
      <c r="X52" s="90"/>
      <c r="Y52" s="90"/>
      <c r="Z52" s="90"/>
      <c r="AA52" s="90"/>
      <c r="AB52" s="128">
        <v>0.94399999999999995</v>
      </c>
      <c r="AC52" s="128">
        <v>0.372</v>
      </c>
      <c r="AD52" s="128">
        <v>0</v>
      </c>
      <c r="AE52" s="128">
        <v>0.2</v>
      </c>
      <c r="AF52" s="128">
        <v>0</v>
      </c>
      <c r="AG52" s="128">
        <v>0</v>
      </c>
      <c r="AH52" s="128">
        <v>0</v>
      </c>
      <c r="AI52" s="128">
        <v>0.372</v>
      </c>
      <c r="AJ52" s="129">
        <v>4.2141330000000004</v>
      </c>
      <c r="AK52" s="127" t="s">
        <v>1424</v>
      </c>
      <c r="AL52" s="127" t="s">
        <v>530</v>
      </c>
      <c r="AM52" s="90"/>
      <c r="AN52" s="90" t="s">
        <v>1425</v>
      </c>
      <c r="AO52" s="90"/>
      <c r="AP52" s="90"/>
      <c r="AQ52" s="90"/>
      <c r="AR52" s="90"/>
      <c r="AS52" s="90"/>
      <c r="AT52" s="90" t="s">
        <v>358</v>
      </c>
      <c r="AU52" s="90" t="s">
        <v>1426</v>
      </c>
      <c r="AV52" s="90"/>
      <c r="AW52" s="94"/>
      <c r="AX52" s="90"/>
      <c r="AY52" s="90"/>
      <c r="AZ52" s="90"/>
      <c r="BA52" s="90"/>
      <c r="BB52" s="90"/>
      <c r="BC52" s="90" t="s">
        <v>111</v>
      </c>
      <c r="BD52" s="90"/>
      <c r="BE52" s="90"/>
      <c r="BF52" s="127" t="s">
        <v>1427</v>
      </c>
      <c r="BG52" s="130">
        <v>816.09653219999996</v>
      </c>
      <c r="BH52" s="130">
        <v>0.67678300000000002</v>
      </c>
      <c r="BI52" s="127" t="s">
        <v>1428</v>
      </c>
      <c r="BJ52" s="130">
        <v>1.960513787</v>
      </c>
      <c r="BK52" s="90"/>
      <c r="BL52" s="90" t="s">
        <v>1293</v>
      </c>
      <c r="BM52" s="90"/>
      <c r="BN52" s="90" t="s">
        <v>1429</v>
      </c>
      <c r="BO52" s="91">
        <v>31</v>
      </c>
    </row>
    <row r="53" spans="1:67" ht="204.75" x14ac:dyDescent="0.25">
      <c r="A53" s="96"/>
      <c r="B53" s="96"/>
      <c r="C53" s="97" t="s">
        <v>1418</v>
      </c>
      <c r="D53" s="96" t="s">
        <v>1419</v>
      </c>
      <c r="E53" s="96" t="s">
        <v>1417</v>
      </c>
      <c r="F53" s="96" t="s">
        <v>1420</v>
      </c>
      <c r="G53" s="98"/>
      <c r="H53" s="96" t="s">
        <v>1430</v>
      </c>
      <c r="I53" s="96" t="s">
        <v>1431</v>
      </c>
      <c r="J53" s="99">
        <v>0.74299999999999999</v>
      </c>
      <c r="K53" s="123">
        <v>527966</v>
      </c>
      <c r="L53" s="123">
        <v>255336</v>
      </c>
      <c r="M53" s="96" t="s">
        <v>1340</v>
      </c>
      <c r="N53" s="96" t="s">
        <v>1224</v>
      </c>
      <c r="O53" s="96" t="s">
        <v>145</v>
      </c>
      <c r="P53" s="96" t="s">
        <v>146</v>
      </c>
      <c r="Q53" s="96" t="s">
        <v>358</v>
      </c>
      <c r="R53" s="413" t="s">
        <v>3940</v>
      </c>
      <c r="S53" s="96"/>
      <c r="T53" s="96" t="s">
        <v>358</v>
      </c>
      <c r="U53" s="96" t="s">
        <v>1342</v>
      </c>
      <c r="V53" s="96" t="s">
        <v>105</v>
      </c>
      <c r="W53" s="96" t="s">
        <v>1432</v>
      </c>
      <c r="X53" s="96"/>
      <c r="Y53" s="96"/>
      <c r="Z53" s="96"/>
      <c r="AA53" s="96"/>
      <c r="AB53" s="121">
        <v>0.74299999999999999</v>
      </c>
      <c r="AC53" s="121">
        <v>0.57299999999999995</v>
      </c>
      <c r="AD53" s="121">
        <v>0</v>
      </c>
      <c r="AE53" s="121">
        <v>5.0000000000000001E-3</v>
      </c>
      <c r="AF53" s="121">
        <v>0</v>
      </c>
      <c r="AG53" s="121">
        <v>0</v>
      </c>
      <c r="AH53" s="121">
        <v>0</v>
      </c>
      <c r="AI53" s="121">
        <v>0.16500000000000001</v>
      </c>
      <c r="AJ53" s="122">
        <v>5.1825270000000003</v>
      </c>
      <c r="AK53" s="123" t="s">
        <v>1433</v>
      </c>
      <c r="AL53" s="123" t="s">
        <v>108</v>
      </c>
      <c r="AM53" s="96"/>
      <c r="AN53" s="96" t="s">
        <v>1434</v>
      </c>
      <c r="AO53" s="96"/>
      <c r="AP53" s="96"/>
      <c r="AQ53" s="96"/>
      <c r="AR53" s="96"/>
      <c r="AS53" s="96"/>
      <c r="AT53" s="96"/>
      <c r="AU53" s="96"/>
      <c r="AV53" s="96"/>
      <c r="AW53" s="100"/>
      <c r="AX53" s="96"/>
      <c r="AY53" s="96"/>
      <c r="AZ53" s="96"/>
      <c r="BA53" s="96"/>
      <c r="BB53" s="96"/>
      <c r="BC53" s="96" t="s">
        <v>111</v>
      </c>
      <c r="BD53" s="96"/>
      <c r="BE53" s="96"/>
      <c r="BF53" s="123" t="s">
        <v>1427</v>
      </c>
      <c r="BG53" s="125">
        <v>1797.556225</v>
      </c>
      <c r="BH53" s="125">
        <v>0.47221299999999999</v>
      </c>
      <c r="BI53" s="123" t="s">
        <v>1428</v>
      </c>
      <c r="BJ53" s="125">
        <v>1.4011674220000001</v>
      </c>
      <c r="BK53" s="96"/>
      <c r="BL53" s="96" t="s">
        <v>1293</v>
      </c>
      <c r="BM53" s="96"/>
      <c r="BN53" s="96" t="s">
        <v>1435</v>
      </c>
      <c r="BO53" s="97">
        <v>31</v>
      </c>
    </row>
    <row r="54" spans="1:67" ht="126" x14ac:dyDescent="0.25">
      <c r="A54" s="96"/>
      <c r="B54" s="96"/>
      <c r="C54" s="97" t="s">
        <v>1418</v>
      </c>
      <c r="D54" s="96" t="s">
        <v>1419</v>
      </c>
      <c r="E54" s="96" t="s">
        <v>1417</v>
      </c>
      <c r="F54" s="96" t="s">
        <v>1420</v>
      </c>
      <c r="G54" s="98"/>
      <c r="H54" s="96" t="s">
        <v>1436</v>
      </c>
      <c r="I54" s="96" t="s">
        <v>1436</v>
      </c>
      <c r="J54" s="99">
        <v>1.2050000000000001</v>
      </c>
      <c r="K54" s="123">
        <v>527450</v>
      </c>
      <c r="L54" s="123">
        <v>256419</v>
      </c>
      <c r="M54" s="96" t="s">
        <v>1340</v>
      </c>
      <c r="N54" s="96" t="s">
        <v>1224</v>
      </c>
      <c r="O54" s="96" t="s">
        <v>100</v>
      </c>
      <c r="P54" s="96" t="s">
        <v>101</v>
      </c>
      <c r="Q54" s="96" t="s">
        <v>358</v>
      </c>
      <c r="R54" s="413" t="s">
        <v>3940</v>
      </c>
      <c r="S54" s="96"/>
      <c r="T54" s="96" t="s">
        <v>358</v>
      </c>
      <c r="U54" s="96" t="s">
        <v>1342</v>
      </c>
      <c r="V54" s="96" t="s">
        <v>105</v>
      </c>
      <c r="W54" s="96" t="s">
        <v>1437</v>
      </c>
      <c r="X54" s="96"/>
      <c r="Y54" s="96"/>
      <c r="Z54" s="96"/>
      <c r="AA54" s="96"/>
      <c r="AB54" s="121">
        <v>1.2050000000000001</v>
      </c>
      <c r="AC54" s="121">
        <v>1.109</v>
      </c>
      <c r="AD54" s="121">
        <v>0</v>
      </c>
      <c r="AE54" s="121">
        <v>0</v>
      </c>
      <c r="AF54" s="121">
        <v>0</v>
      </c>
      <c r="AG54" s="121">
        <v>0</v>
      </c>
      <c r="AH54" s="121">
        <v>0</v>
      </c>
      <c r="AI54" s="121">
        <v>9.6000000000000002E-2</v>
      </c>
      <c r="AJ54" s="122">
        <v>4.3038069999999999</v>
      </c>
      <c r="AK54" s="123" t="s">
        <v>1424</v>
      </c>
      <c r="AL54" s="123" t="s">
        <v>530</v>
      </c>
      <c r="AM54" s="96"/>
      <c r="AN54" s="96" t="s">
        <v>1438</v>
      </c>
      <c r="AO54" s="96"/>
      <c r="AP54" s="96"/>
      <c r="AQ54" s="96"/>
      <c r="AR54" s="96"/>
      <c r="AS54" s="96"/>
      <c r="AT54" s="96"/>
      <c r="AU54" s="96"/>
      <c r="AV54" s="96"/>
      <c r="AW54" s="100"/>
      <c r="AX54" s="96"/>
      <c r="AY54" s="96"/>
      <c r="AZ54" s="96"/>
      <c r="BA54" s="96"/>
      <c r="BB54" s="96"/>
      <c r="BC54" s="96" t="s">
        <v>111</v>
      </c>
      <c r="BD54" s="96"/>
      <c r="BE54" s="96"/>
      <c r="BF54" s="123" t="s">
        <v>1427</v>
      </c>
      <c r="BG54" s="125">
        <v>985.63494409999998</v>
      </c>
      <c r="BH54" s="125">
        <v>0.31844600000000001</v>
      </c>
      <c r="BI54" s="123" t="s">
        <v>1428</v>
      </c>
      <c r="BJ54" s="125">
        <v>1.942616353</v>
      </c>
      <c r="BK54" s="96"/>
      <c r="BL54" s="96" t="s">
        <v>1293</v>
      </c>
      <c r="BM54" s="96"/>
      <c r="BN54" s="96" t="s">
        <v>1439</v>
      </c>
      <c r="BO54" s="97">
        <v>31</v>
      </c>
    </row>
    <row r="55" spans="1:67" ht="141.75" x14ac:dyDescent="0.25">
      <c r="A55" s="96"/>
      <c r="B55" s="96"/>
      <c r="C55" s="97" t="s">
        <v>1418</v>
      </c>
      <c r="D55" s="96" t="s">
        <v>1419</v>
      </c>
      <c r="E55" s="96" t="s">
        <v>1417</v>
      </c>
      <c r="F55" s="96" t="s">
        <v>1420</v>
      </c>
      <c r="G55" s="98"/>
      <c r="H55" s="96" t="s">
        <v>1440</v>
      </c>
      <c r="I55" s="96" t="s">
        <v>1441</v>
      </c>
      <c r="J55" s="99">
        <v>4.3369999999999997</v>
      </c>
      <c r="K55" s="123">
        <v>527298</v>
      </c>
      <c r="L55" s="123">
        <v>256230</v>
      </c>
      <c r="M55" s="96" t="s">
        <v>1340</v>
      </c>
      <c r="N55" s="96" t="s">
        <v>1224</v>
      </c>
      <c r="O55" s="96" t="s">
        <v>100</v>
      </c>
      <c r="P55" s="96" t="s">
        <v>101</v>
      </c>
      <c r="Q55" s="96" t="s">
        <v>358</v>
      </c>
      <c r="R55" s="413" t="s">
        <v>3940</v>
      </c>
      <c r="S55" s="96"/>
      <c r="T55" s="96" t="s">
        <v>358</v>
      </c>
      <c r="U55" s="96" t="s">
        <v>1342</v>
      </c>
      <c r="V55" s="96" t="s">
        <v>105</v>
      </c>
      <c r="W55" s="96" t="s">
        <v>1442</v>
      </c>
      <c r="X55" s="96"/>
      <c r="Y55" s="96"/>
      <c r="Z55" s="96"/>
      <c r="AA55" s="96"/>
      <c r="AB55" s="121">
        <v>4.3369999999999997</v>
      </c>
      <c r="AC55" s="121">
        <v>2.1</v>
      </c>
      <c r="AD55" s="121">
        <v>0</v>
      </c>
      <c r="AE55" s="121">
        <v>0.55900000000000005</v>
      </c>
      <c r="AF55" s="121">
        <v>0</v>
      </c>
      <c r="AG55" s="121">
        <v>0</v>
      </c>
      <c r="AH55" s="121">
        <v>0</v>
      </c>
      <c r="AI55" s="121">
        <v>1.6779999999999999</v>
      </c>
      <c r="AJ55" s="122">
        <v>4.3445809999999998</v>
      </c>
      <c r="AK55" s="123" t="s">
        <v>1424</v>
      </c>
      <c r="AL55" s="123" t="s">
        <v>530</v>
      </c>
      <c r="AM55" s="96"/>
      <c r="AN55" s="96" t="s">
        <v>1443</v>
      </c>
      <c r="AO55" s="96"/>
      <c r="AP55" s="96"/>
      <c r="AQ55" s="96"/>
      <c r="AR55" s="96"/>
      <c r="AS55" s="96"/>
      <c r="AT55" s="96"/>
      <c r="AU55" s="96"/>
      <c r="AV55" s="96"/>
      <c r="AW55" s="100"/>
      <c r="AX55" s="96"/>
      <c r="AY55" s="96"/>
      <c r="AZ55" s="96"/>
      <c r="BA55" s="96"/>
      <c r="BB55" s="96"/>
      <c r="BC55" s="96" t="s">
        <v>111</v>
      </c>
      <c r="BD55" s="96"/>
      <c r="BE55" s="96"/>
      <c r="BF55" s="123" t="s">
        <v>1427</v>
      </c>
      <c r="BG55" s="125">
        <v>1203.3438329999999</v>
      </c>
      <c r="BH55" s="125">
        <v>0.28442499999999998</v>
      </c>
      <c r="BI55" s="123" t="s">
        <v>1428</v>
      </c>
      <c r="BJ55" s="125">
        <v>1.9270054860000001</v>
      </c>
      <c r="BK55" s="96"/>
      <c r="BL55" s="96" t="s">
        <v>1293</v>
      </c>
      <c r="BM55" s="96"/>
      <c r="BN55" s="96" t="s">
        <v>1444</v>
      </c>
      <c r="BO55" s="97">
        <v>31</v>
      </c>
    </row>
    <row r="56" spans="1:67" ht="220.5" x14ac:dyDescent="0.25">
      <c r="A56" s="96"/>
      <c r="B56" s="96"/>
      <c r="C56" s="97" t="s">
        <v>1418</v>
      </c>
      <c r="D56" s="96" t="s">
        <v>1419</v>
      </c>
      <c r="E56" s="96" t="s">
        <v>1417</v>
      </c>
      <c r="F56" s="96" t="s">
        <v>1420</v>
      </c>
      <c r="G56" s="98"/>
      <c r="H56" s="96" t="s">
        <v>1445</v>
      </c>
      <c r="I56" s="96" t="s">
        <v>1445</v>
      </c>
      <c r="J56" s="99">
        <v>9.33</v>
      </c>
      <c r="K56" s="123">
        <v>527694</v>
      </c>
      <c r="L56" s="123">
        <v>255769</v>
      </c>
      <c r="M56" s="96" t="s">
        <v>1340</v>
      </c>
      <c r="N56" s="96" t="s">
        <v>1224</v>
      </c>
      <c r="O56" s="96" t="s">
        <v>145</v>
      </c>
      <c r="P56" s="96" t="s">
        <v>146</v>
      </c>
      <c r="Q56" s="96" t="s">
        <v>358</v>
      </c>
      <c r="R56" s="413" t="s">
        <v>3940</v>
      </c>
      <c r="S56" s="96"/>
      <c r="T56" s="96" t="s">
        <v>358</v>
      </c>
      <c r="U56" s="96" t="s">
        <v>1342</v>
      </c>
      <c r="V56" s="96" t="s">
        <v>105</v>
      </c>
      <c r="W56" s="96" t="s">
        <v>1446</v>
      </c>
      <c r="X56" s="96"/>
      <c r="Y56" s="96"/>
      <c r="Z56" s="96"/>
      <c r="AA56" s="96"/>
      <c r="AB56" s="121">
        <v>9.33</v>
      </c>
      <c r="AC56" s="121">
        <v>6.0720000000000001</v>
      </c>
      <c r="AD56" s="121">
        <v>0</v>
      </c>
      <c r="AE56" s="121">
        <v>0.65500000000000003</v>
      </c>
      <c r="AF56" s="121">
        <v>0</v>
      </c>
      <c r="AG56" s="121">
        <v>0</v>
      </c>
      <c r="AH56" s="121">
        <v>0</v>
      </c>
      <c r="AI56" s="121">
        <v>2.6030000000000002</v>
      </c>
      <c r="AJ56" s="122">
        <v>4.8846489999999996</v>
      </c>
      <c r="AK56" s="123" t="s">
        <v>1424</v>
      </c>
      <c r="AL56" s="123" t="s">
        <v>530</v>
      </c>
      <c r="AM56" s="96"/>
      <c r="AN56" s="96" t="s">
        <v>1447</v>
      </c>
      <c r="AO56" s="96"/>
      <c r="AP56" s="96"/>
      <c r="AQ56" s="96"/>
      <c r="AR56" s="96"/>
      <c r="AS56" s="96"/>
      <c r="AT56" s="157"/>
      <c r="AU56" s="96" t="s">
        <v>1426</v>
      </c>
      <c r="AV56" s="96"/>
      <c r="AW56" s="100"/>
      <c r="AX56" s="96"/>
      <c r="AY56" s="96"/>
      <c r="AZ56" s="96"/>
      <c r="BA56" s="96"/>
      <c r="BB56" s="96"/>
      <c r="BC56" s="96" t="s">
        <v>111</v>
      </c>
      <c r="BD56" s="96"/>
      <c r="BE56" s="96"/>
      <c r="BF56" s="123" t="s">
        <v>1427</v>
      </c>
      <c r="BG56" s="125">
        <v>1332.833914</v>
      </c>
      <c r="BH56" s="125">
        <v>0.332314</v>
      </c>
      <c r="BI56" s="123" t="s">
        <v>1428</v>
      </c>
      <c r="BJ56" s="125">
        <v>1.8079583990000001</v>
      </c>
      <c r="BK56" s="96"/>
      <c r="BL56" s="96" t="s">
        <v>1293</v>
      </c>
      <c r="BM56" s="96"/>
      <c r="BN56" s="96" t="s">
        <v>1448</v>
      </c>
      <c r="BO56" s="97">
        <v>31</v>
      </c>
    </row>
    <row r="57" spans="1:67" ht="220.5" x14ac:dyDescent="0.25">
      <c r="A57" s="96"/>
      <c r="B57" s="96"/>
      <c r="C57" s="97" t="s">
        <v>1418</v>
      </c>
      <c r="D57" s="96" t="s">
        <v>1419</v>
      </c>
      <c r="E57" s="96" t="s">
        <v>1417</v>
      </c>
      <c r="F57" s="96" t="s">
        <v>1420</v>
      </c>
      <c r="G57" s="98"/>
      <c r="H57" s="96" t="s">
        <v>1449</v>
      </c>
      <c r="I57" s="96" t="s">
        <v>1449</v>
      </c>
      <c r="J57" s="99">
        <v>7.4580000000000002</v>
      </c>
      <c r="K57" s="123">
        <v>527836</v>
      </c>
      <c r="L57" s="123">
        <v>255504</v>
      </c>
      <c r="M57" s="96" t="s">
        <v>1340</v>
      </c>
      <c r="N57" s="96" t="s">
        <v>1224</v>
      </c>
      <c r="O57" s="96" t="s">
        <v>100</v>
      </c>
      <c r="P57" s="96" t="s">
        <v>101</v>
      </c>
      <c r="Q57" s="96" t="s">
        <v>358</v>
      </c>
      <c r="R57" s="413" t="s">
        <v>3940</v>
      </c>
      <c r="S57" s="96"/>
      <c r="T57" s="96" t="s">
        <v>358</v>
      </c>
      <c r="U57" s="96" t="s">
        <v>1342</v>
      </c>
      <c r="V57" s="96" t="s">
        <v>105</v>
      </c>
      <c r="W57" s="96" t="s">
        <v>1450</v>
      </c>
      <c r="X57" s="96"/>
      <c r="Y57" s="96"/>
      <c r="Z57" s="96"/>
      <c r="AA57" s="96"/>
      <c r="AB57" s="121">
        <v>7.4580000000000002</v>
      </c>
      <c r="AC57" s="121">
        <v>1.75</v>
      </c>
      <c r="AD57" s="121">
        <v>0</v>
      </c>
      <c r="AE57" s="121">
        <v>2.262</v>
      </c>
      <c r="AF57" s="121">
        <v>0</v>
      </c>
      <c r="AG57" s="121">
        <v>0</v>
      </c>
      <c r="AH57" s="121">
        <v>0</v>
      </c>
      <c r="AI57" s="121">
        <v>3.4460000000000002</v>
      </c>
      <c r="AJ57" s="122">
        <v>5.111542</v>
      </c>
      <c r="AK57" s="123" t="s">
        <v>1451</v>
      </c>
      <c r="AL57" s="123" t="s">
        <v>108</v>
      </c>
      <c r="AM57" s="96"/>
      <c r="AN57" s="96" t="s">
        <v>1447</v>
      </c>
      <c r="AO57" s="96"/>
      <c r="AP57" s="96"/>
      <c r="AQ57" s="96"/>
      <c r="AR57" s="96"/>
      <c r="AS57" s="96"/>
      <c r="AT57" s="96"/>
      <c r="AU57" s="96"/>
      <c r="AV57" s="96"/>
      <c r="AW57" s="100"/>
      <c r="AX57" s="96"/>
      <c r="AY57" s="96"/>
      <c r="AZ57" s="96"/>
      <c r="BA57" s="96"/>
      <c r="BB57" s="96"/>
      <c r="BC57" s="96" t="s">
        <v>111</v>
      </c>
      <c r="BD57" s="96"/>
      <c r="BE57" s="96"/>
      <c r="BF57" s="123" t="s">
        <v>1427</v>
      </c>
      <c r="BG57" s="125">
        <v>1553.188539</v>
      </c>
      <c r="BH57" s="125">
        <v>0.396256</v>
      </c>
      <c r="BI57" s="123" t="s">
        <v>1428</v>
      </c>
      <c r="BJ57" s="125">
        <v>1.4396252309999999</v>
      </c>
      <c r="BK57" s="96"/>
      <c r="BL57" s="96" t="s">
        <v>1293</v>
      </c>
      <c r="BM57" s="96"/>
      <c r="BN57" s="96" t="s">
        <v>1452</v>
      </c>
      <c r="BO57" s="97">
        <v>31</v>
      </c>
    </row>
    <row r="58" spans="1:67" ht="110.25" x14ac:dyDescent="0.25">
      <c r="A58" s="96"/>
      <c r="B58" s="96"/>
      <c r="C58" s="97" t="s">
        <v>1418</v>
      </c>
      <c r="D58" s="96" t="s">
        <v>1419</v>
      </c>
      <c r="E58" s="96" t="s">
        <v>1417</v>
      </c>
      <c r="F58" s="96" t="s">
        <v>1420</v>
      </c>
      <c r="G58" s="98"/>
      <c r="H58" s="96" t="s">
        <v>1453</v>
      </c>
      <c r="I58" s="96" t="s">
        <v>1454</v>
      </c>
      <c r="J58" s="99">
        <v>8.3859999999999992</v>
      </c>
      <c r="K58" s="123">
        <v>528138</v>
      </c>
      <c r="L58" s="123">
        <v>256381</v>
      </c>
      <c r="M58" s="96" t="s">
        <v>1340</v>
      </c>
      <c r="N58" s="96" t="s">
        <v>1224</v>
      </c>
      <c r="O58" s="96" t="s">
        <v>100</v>
      </c>
      <c r="P58" s="96" t="s">
        <v>101</v>
      </c>
      <c r="Q58" s="96" t="s">
        <v>358</v>
      </c>
      <c r="R58" s="413" t="s">
        <v>3940</v>
      </c>
      <c r="S58" s="96"/>
      <c r="T58" s="96" t="s">
        <v>358</v>
      </c>
      <c r="U58" s="96" t="s">
        <v>1342</v>
      </c>
      <c r="V58" s="96" t="s">
        <v>105</v>
      </c>
      <c r="W58" s="96" t="s">
        <v>1455</v>
      </c>
      <c r="X58" s="96"/>
      <c r="Y58" s="96"/>
      <c r="Z58" s="96"/>
      <c r="AA58" s="96"/>
      <c r="AB58" s="121">
        <v>8.3859999999999992</v>
      </c>
      <c r="AC58" s="121">
        <v>8.0259999999999998</v>
      </c>
      <c r="AD58" s="121">
        <v>0</v>
      </c>
      <c r="AE58" s="121">
        <v>7.3999999999999996E-2</v>
      </c>
      <c r="AF58" s="121">
        <v>0</v>
      </c>
      <c r="AG58" s="121">
        <v>0</v>
      </c>
      <c r="AH58" s="121">
        <v>0</v>
      </c>
      <c r="AI58" s="121">
        <v>0.28599999999999998</v>
      </c>
      <c r="AJ58" s="122">
        <v>4.2088939999999999</v>
      </c>
      <c r="AK58" s="123" t="s">
        <v>1451</v>
      </c>
      <c r="AL58" s="123" t="s">
        <v>108</v>
      </c>
      <c r="AM58" s="96"/>
      <c r="AN58" s="96" t="s">
        <v>1434</v>
      </c>
      <c r="AO58" s="96"/>
      <c r="AP58" s="96"/>
      <c r="AQ58" s="96"/>
      <c r="AR58" s="96"/>
      <c r="AS58" s="96"/>
      <c r="AT58" s="96"/>
      <c r="AU58" s="96"/>
      <c r="AV58" s="96"/>
      <c r="AW58" s="100"/>
      <c r="AX58" s="96"/>
      <c r="AY58" s="96"/>
      <c r="AZ58" s="96"/>
      <c r="BA58" s="96"/>
      <c r="BB58" s="96"/>
      <c r="BC58" s="96" t="s">
        <v>111</v>
      </c>
      <c r="BD58" s="96"/>
      <c r="BE58" s="96"/>
      <c r="BF58" s="123" t="s">
        <v>1427</v>
      </c>
      <c r="BG58" s="125">
        <v>566.087582</v>
      </c>
      <c r="BH58" s="125">
        <v>1.000848</v>
      </c>
      <c r="BI58" s="123" t="s">
        <v>1428</v>
      </c>
      <c r="BJ58" s="125">
        <v>2.0849699789999998</v>
      </c>
      <c r="BK58" s="96"/>
      <c r="BL58" s="96" t="s">
        <v>1293</v>
      </c>
      <c r="BM58" s="96"/>
      <c r="BN58" s="96" t="s">
        <v>1456</v>
      </c>
      <c r="BO58" s="97">
        <v>31</v>
      </c>
    </row>
    <row r="59" spans="1:67" ht="204.75" x14ac:dyDescent="0.25">
      <c r="A59" s="96"/>
      <c r="B59" s="96"/>
      <c r="C59" s="97" t="s">
        <v>1418</v>
      </c>
      <c r="D59" s="96" t="s">
        <v>1419</v>
      </c>
      <c r="E59" s="96" t="s">
        <v>1417</v>
      </c>
      <c r="F59" s="96" t="s">
        <v>1420</v>
      </c>
      <c r="G59" s="98"/>
      <c r="H59" s="96" t="s">
        <v>1457</v>
      </c>
      <c r="I59" s="96" t="s">
        <v>1458</v>
      </c>
      <c r="J59" s="99">
        <v>2.972</v>
      </c>
      <c r="K59" s="123">
        <v>527343</v>
      </c>
      <c r="L59" s="123">
        <v>256002</v>
      </c>
      <c r="M59" s="96" t="s">
        <v>1340</v>
      </c>
      <c r="N59" s="96" t="s">
        <v>1224</v>
      </c>
      <c r="O59" s="96" t="s">
        <v>100</v>
      </c>
      <c r="P59" s="96" t="s">
        <v>101</v>
      </c>
      <c r="Q59" s="96" t="s">
        <v>358</v>
      </c>
      <c r="R59" s="413" t="s">
        <v>3940</v>
      </c>
      <c r="S59" s="96"/>
      <c r="T59" s="96" t="s">
        <v>358</v>
      </c>
      <c r="U59" s="96" t="s">
        <v>1342</v>
      </c>
      <c r="V59" s="96" t="s">
        <v>105</v>
      </c>
      <c r="W59" s="96" t="s">
        <v>1459</v>
      </c>
      <c r="X59" s="96"/>
      <c r="Y59" s="96"/>
      <c r="Z59" s="96"/>
      <c r="AA59" s="96"/>
      <c r="AB59" s="121">
        <v>2.972</v>
      </c>
      <c r="AC59" s="121">
        <v>0.38300000000000001</v>
      </c>
      <c r="AD59" s="121">
        <v>2.3E-2</v>
      </c>
      <c r="AE59" s="121">
        <v>0.81299999999999994</v>
      </c>
      <c r="AF59" s="121">
        <v>0</v>
      </c>
      <c r="AG59" s="121">
        <v>0</v>
      </c>
      <c r="AH59" s="121">
        <v>0</v>
      </c>
      <c r="AI59" s="121">
        <v>1.7529999999999999</v>
      </c>
      <c r="AJ59" s="122">
        <v>4.6132790000000004</v>
      </c>
      <c r="AK59" s="123" t="s">
        <v>1424</v>
      </c>
      <c r="AL59" s="123" t="s">
        <v>530</v>
      </c>
      <c r="AM59" s="96"/>
      <c r="AN59" s="96" t="s">
        <v>1460</v>
      </c>
      <c r="AO59" s="96"/>
      <c r="AP59" s="96"/>
      <c r="AQ59" s="96"/>
      <c r="AR59" s="96"/>
      <c r="AS59" s="96"/>
      <c r="AT59" s="96"/>
      <c r="AU59" s="96"/>
      <c r="AV59" s="96"/>
      <c r="AW59" s="100"/>
      <c r="AX59" s="96"/>
      <c r="AY59" s="96"/>
      <c r="AZ59" s="96"/>
      <c r="BA59" s="96"/>
      <c r="BB59" s="96"/>
      <c r="BC59" s="96" t="s">
        <v>111</v>
      </c>
      <c r="BD59" s="96"/>
      <c r="BE59" s="96"/>
      <c r="BF59" s="123" t="s">
        <v>1427</v>
      </c>
      <c r="BG59" s="125">
        <v>1303.2171410000001</v>
      </c>
      <c r="BH59" s="125">
        <v>0.28335100000000002</v>
      </c>
      <c r="BI59" s="123" t="s">
        <v>1428</v>
      </c>
      <c r="BJ59" s="125">
        <v>2.1973031559999998</v>
      </c>
      <c r="BK59" s="96"/>
      <c r="BL59" s="96" t="s">
        <v>1293</v>
      </c>
      <c r="BM59" s="96"/>
      <c r="BN59" s="96" t="s">
        <v>1461</v>
      </c>
      <c r="BO59" s="97">
        <v>31</v>
      </c>
    </row>
    <row r="60" spans="1:67" ht="204.75" x14ac:dyDescent="0.25">
      <c r="A60" s="96"/>
      <c r="B60" s="96"/>
      <c r="C60" s="97" t="s">
        <v>1418</v>
      </c>
      <c r="D60" s="96" t="s">
        <v>1419</v>
      </c>
      <c r="E60" s="96" t="s">
        <v>1417</v>
      </c>
      <c r="F60" s="96" t="s">
        <v>1420</v>
      </c>
      <c r="G60" s="98"/>
      <c r="H60" s="96" t="s">
        <v>1462</v>
      </c>
      <c r="I60" s="96" t="s">
        <v>1463</v>
      </c>
      <c r="J60" s="99">
        <v>3.0609999999999999</v>
      </c>
      <c r="K60" s="123">
        <v>527437</v>
      </c>
      <c r="L60" s="123">
        <v>255939</v>
      </c>
      <c r="M60" s="96" t="s">
        <v>1340</v>
      </c>
      <c r="N60" s="96" t="s">
        <v>1224</v>
      </c>
      <c r="O60" s="96" t="s">
        <v>100</v>
      </c>
      <c r="P60" s="96" t="s">
        <v>101</v>
      </c>
      <c r="Q60" s="96" t="s">
        <v>358</v>
      </c>
      <c r="R60" s="413" t="s">
        <v>3940</v>
      </c>
      <c r="S60" s="96"/>
      <c r="T60" s="96" t="s">
        <v>358</v>
      </c>
      <c r="U60" s="96" t="s">
        <v>1342</v>
      </c>
      <c r="V60" s="96" t="s">
        <v>105</v>
      </c>
      <c r="W60" s="96" t="s">
        <v>1464</v>
      </c>
      <c r="X60" s="96"/>
      <c r="Y60" s="96"/>
      <c r="Z60" s="96"/>
      <c r="AA60" s="96"/>
      <c r="AB60" s="121">
        <v>3.0609999999999999</v>
      </c>
      <c r="AC60" s="121">
        <v>1.4890000000000001</v>
      </c>
      <c r="AD60" s="121">
        <v>0</v>
      </c>
      <c r="AE60" s="121">
        <v>0.50900000000000001</v>
      </c>
      <c r="AF60" s="121">
        <v>0</v>
      </c>
      <c r="AG60" s="121">
        <v>0</v>
      </c>
      <c r="AH60" s="121">
        <v>0</v>
      </c>
      <c r="AI60" s="121">
        <v>1.0629999999999999</v>
      </c>
      <c r="AJ60" s="122">
        <v>4.6841429999999997</v>
      </c>
      <c r="AK60" s="123" t="s">
        <v>1424</v>
      </c>
      <c r="AL60" s="123" t="s">
        <v>530</v>
      </c>
      <c r="AM60" s="96"/>
      <c r="AN60" s="96" t="s">
        <v>1460</v>
      </c>
      <c r="AO60" s="96"/>
      <c r="AP60" s="96"/>
      <c r="AQ60" s="96"/>
      <c r="AR60" s="96"/>
      <c r="AS60" s="96"/>
      <c r="AT60" s="96"/>
      <c r="AU60" s="96"/>
      <c r="AV60" s="96"/>
      <c r="AW60" s="100"/>
      <c r="AX60" s="96"/>
      <c r="AY60" s="96"/>
      <c r="AZ60" s="96"/>
      <c r="BA60" s="96"/>
      <c r="BB60" s="96"/>
      <c r="BC60" s="96" t="s">
        <v>111</v>
      </c>
      <c r="BD60" s="96"/>
      <c r="BE60" s="96"/>
      <c r="BF60" s="123" t="s">
        <v>1427</v>
      </c>
      <c r="BG60" s="125">
        <v>1353.752471</v>
      </c>
      <c r="BH60" s="125">
        <v>0.28331899999999999</v>
      </c>
      <c r="BI60" s="123" t="s">
        <v>1428</v>
      </c>
      <c r="BJ60" s="125">
        <v>2.1518500810000001</v>
      </c>
      <c r="BK60" s="96"/>
      <c r="BL60" s="96" t="s">
        <v>1293</v>
      </c>
      <c r="BM60" s="96"/>
      <c r="BN60" s="96" t="s">
        <v>1465</v>
      </c>
      <c r="BO60" s="97">
        <v>31</v>
      </c>
    </row>
    <row r="61" spans="1:67" ht="63" x14ac:dyDescent="0.25">
      <c r="A61" s="96"/>
      <c r="B61" s="96"/>
      <c r="C61" s="97" t="s">
        <v>1418</v>
      </c>
      <c r="D61" s="96" t="s">
        <v>1419</v>
      </c>
      <c r="E61" s="96" t="s">
        <v>1417</v>
      </c>
      <c r="F61" s="96" t="s">
        <v>1420</v>
      </c>
      <c r="G61" s="98"/>
      <c r="H61" s="96" t="s">
        <v>1466</v>
      </c>
      <c r="I61" s="96" t="s">
        <v>1466</v>
      </c>
      <c r="J61" s="99">
        <v>3.7999999999999999E-2</v>
      </c>
      <c r="K61" s="123">
        <v>527982</v>
      </c>
      <c r="L61" s="123">
        <v>255535</v>
      </c>
      <c r="M61" s="96" t="s">
        <v>1340</v>
      </c>
      <c r="N61" s="96" t="s">
        <v>1224</v>
      </c>
      <c r="O61" s="96" t="s">
        <v>100</v>
      </c>
      <c r="P61" s="96" t="s">
        <v>101</v>
      </c>
      <c r="Q61" s="96" t="s">
        <v>358</v>
      </c>
      <c r="R61" s="413" t="s">
        <v>3940</v>
      </c>
      <c r="S61" s="96"/>
      <c r="T61" s="96" t="s">
        <v>358</v>
      </c>
      <c r="U61" s="96" t="s">
        <v>1355</v>
      </c>
      <c r="V61" s="96" t="s">
        <v>105</v>
      </c>
      <c r="W61" s="96" t="s">
        <v>934</v>
      </c>
      <c r="X61" s="96"/>
      <c r="Y61" s="96"/>
      <c r="Z61" s="96"/>
      <c r="AA61" s="96"/>
      <c r="AB61" s="121">
        <v>3.7999999999999999E-2</v>
      </c>
      <c r="AC61" s="121">
        <v>3.2000000000000001E-2</v>
      </c>
      <c r="AD61" s="121">
        <v>0</v>
      </c>
      <c r="AE61" s="121">
        <v>0</v>
      </c>
      <c r="AF61" s="121">
        <v>0</v>
      </c>
      <c r="AG61" s="121">
        <v>0</v>
      </c>
      <c r="AH61" s="121">
        <v>0</v>
      </c>
      <c r="AI61" s="121">
        <v>6.0000000000000001E-3</v>
      </c>
      <c r="AJ61" s="122">
        <v>5.1702459999999997</v>
      </c>
      <c r="AK61" s="123" t="s">
        <v>1451</v>
      </c>
      <c r="AL61" s="123" t="s">
        <v>108</v>
      </c>
      <c r="AM61" s="96"/>
      <c r="AN61" s="96" t="s">
        <v>1447</v>
      </c>
      <c r="AO61" s="96"/>
      <c r="AP61" s="96"/>
      <c r="AQ61" s="96"/>
      <c r="AR61" s="96"/>
      <c r="AS61" s="96"/>
      <c r="AT61" s="96"/>
      <c r="AU61" s="96"/>
      <c r="AV61" s="96"/>
      <c r="AW61" s="100"/>
      <c r="AX61" s="96"/>
      <c r="AY61" s="96"/>
      <c r="AZ61" s="96"/>
      <c r="BA61" s="96"/>
      <c r="BB61" s="96"/>
      <c r="BC61" s="96" t="s">
        <v>111</v>
      </c>
      <c r="BD61" s="96"/>
      <c r="BE61" s="96"/>
      <c r="BF61" s="123" t="s">
        <v>1427</v>
      </c>
      <c r="BG61" s="125">
        <v>1669.78856</v>
      </c>
      <c r="BH61" s="125">
        <v>0.63667899999999999</v>
      </c>
      <c r="BI61" s="123" t="s">
        <v>1428</v>
      </c>
      <c r="BJ61" s="125">
        <v>1.5954915409999999</v>
      </c>
      <c r="BK61" s="96"/>
      <c r="BL61" s="96" t="s">
        <v>1293</v>
      </c>
      <c r="BM61" s="96"/>
      <c r="BN61" s="96" t="s">
        <v>1467</v>
      </c>
      <c r="BO61" s="97">
        <v>31</v>
      </c>
    </row>
    <row r="62" spans="1:67" ht="189" x14ac:dyDescent="0.25">
      <c r="A62" s="96"/>
      <c r="B62" s="96"/>
      <c r="C62" s="97" t="s">
        <v>1418</v>
      </c>
      <c r="D62" s="96" t="s">
        <v>1419</v>
      </c>
      <c r="E62" s="96" t="s">
        <v>1417</v>
      </c>
      <c r="F62" s="96" t="s">
        <v>1420</v>
      </c>
      <c r="G62" s="98"/>
      <c r="H62" s="96" t="s">
        <v>1421</v>
      </c>
      <c r="I62" s="96" t="s">
        <v>1421</v>
      </c>
      <c r="J62" s="99">
        <v>17.300999999999998</v>
      </c>
      <c r="K62" s="123">
        <v>527709</v>
      </c>
      <c r="L62" s="123">
        <v>256532</v>
      </c>
      <c r="M62" s="96" t="s">
        <v>1340</v>
      </c>
      <c r="N62" s="96" t="s">
        <v>1224</v>
      </c>
      <c r="O62" s="96" t="s">
        <v>145</v>
      </c>
      <c r="P62" s="96" t="s">
        <v>146</v>
      </c>
      <c r="Q62" s="96" t="s">
        <v>358</v>
      </c>
      <c r="R62" s="413" t="s">
        <v>3940</v>
      </c>
      <c r="S62" s="96"/>
      <c r="T62" s="96" t="s">
        <v>358</v>
      </c>
      <c r="U62" s="96" t="s">
        <v>1342</v>
      </c>
      <c r="V62" s="96" t="s">
        <v>105</v>
      </c>
      <c r="W62" s="96" t="s">
        <v>1468</v>
      </c>
      <c r="X62" s="96"/>
      <c r="Y62" s="96"/>
      <c r="Z62" s="96"/>
      <c r="AA62" s="96"/>
      <c r="AB62" s="121">
        <v>17.300999999999998</v>
      </c>
      <c r="AC62" s="121">
        <v>12.904999999999999</v>
      </c>
      <c r="AD62" s="121">
        <v>0</v>
      </c>
      <c r="AE62" s="121">
        <v>1.2E-2</v>
      </c>
      <c r="AF62" s="121">
        <v>0</v>
      </c>
      <c r="AG62" s="121">
        <v>0</v>
      </c>
      <c r="AH62" s="121">
        <v>0</v>
      </c>
      <c r="AI62" s="121">
        <v>4.3840000000000003</v>
      </c>
      <c r="AJ62" s="122">
        <v>4.0518369999999999</v>
      </c>
      <c r="AK62" s="123" t="s">
        <v>1424</v>
      </c>
      <c r="AL62" s="123" t="s">
        <v>530</v>
      </c>
      <c r="AM62" s="96"/>
      <c r="AN62" s="96" t="s">
        <v>1434</v>
      </c>
      <c r="AO62" s="96" t="s">
        <v>200</v>
      </c>
      <c r="AP62" s="96"/>
      <c r="AQ62" s="96"/>
      <c r="AR62" s="96"/>
      <c r="AS62" s="96"/>
      <c r="AT62" s="96" t="s">
        <v>358</v>
      </c>
      <c r="AU62" s="96" t="s">
        <v>1426</v>
      </c>
      <c r="AV62" s="96"/>
      <c r="AW62" s="100"/>
      <c r="AX62" s="96"/>
      <c r="AY62" s="96"/>
      <c r="AZ62" s="96"/>
      <c r="BA62" s="96"/>
      <c r="BB62" s="96"/>
      <c r="BC62" s="96" t="s">
        <v>111</v>
      </c>
      <c r="BD62" s="96"/>
      <c r="BE62" s="96"/>
      <c r="BF62" s="123" t="s">
        <v>1427</v>
      </c>
      <c r="BG62" s="125">
        <v>378.45164970000002</v>
      </c>
      <c r="BH62" s="125">
        <v>0.48451100000000002</v>
      </c>
      <c r="BI62" s="123" t="s">
        <v>1428</v>
      </c>
      <c r="BJ62" s="125">
        <v>2.0007655469999999</v>
      </c>
      <c r="BK62" s="96"/>
      <c r="BL62" s="96" t="s">
        <v>1293</v>
      </c>
      <c r="BM62" s="96"/>
      <c r="BN62" s="96" t="s">
        <v>1469</v>
      </c>
      <c r="BO62" s="97">
        <v>31</v>
      </c>
    </row>
    <row r="63" spans="1:67" ht="141.75" x14ac:dyDescent="0.25">
      <c r="A63" s="96"/>
      <c r="B63" s="96"/>
      <c r="C63" s="97" t="s">
        <v>1418</v>
      </c>
      <c r="D63" s="96" t="s">
        <v>1419</v>
      </c>
      <c r="E63" s="96" t="s">
        <v>1417</v>
      </c>
      <c r="F63" s="96" t="s">
        <v>1420</v>
      </c>
      <c r="G63" s="98"/>
      <c r="H63" s="96" t="s">
        <v>1470</v>
      </c>
      <c r="I63" s="96" t="s">
        <v>1470</v>
      </c>
      <c r="J63" s="99">
        <v>0.94299999999999995</v>
      </c>
      <c r="K63" s="123">
        <v>528317</v>
      </c>
      <c r="L63" s="123">
        <v>256435</v>
      </c>
      <c r="M63" s="96" t="s">
        <v>1340</v>
      </c>
      <c r="N63" s="96" t="s">
        <v>1224</v>
      </c>
      <c r="O63" s="96" t="s">
        <v>100</v>
      </c>
      <c r="P63" s="96" t="s">
        <v>101</v>
      </c>
      <c r="Q63" s="96" t="s">
        <v>358</v>
      </c>
      <c r="R63" s="413" t="s">
        <v>3940</v>
      </c>
      <c r="S63" s="96"/>
      <c r="T63" s="96" t="s">
        <v>358</v>
      </c>
      <c r="U63" s="96" t="s">
        <v>1342</v>
      </c>
      <c r="V63" s="96" t="s">
        <v>105</v>
      </c>
      <c r="W63" s="96" t="s">
        <v>1471</v>
      </c>
      <c r="X63" s="96"/>
      <c r="Y63" s="96"/>
      <c r="Z63" s="96"/>
      <c r="AA63" s="96"/>
      <c r="AB63" s="121">
        <v>0.94299999999999995</v>
      </c>
      <c r="AC63" s="121">
        <v>0.248</v>
      </c>
      <c r="AD63" s="121">
        <v>0</v>
      </c>
      <c r="AE63" s="121">
        <v>0.14599999999999999</v>
      </c>
      <c r="AF63" s="121">
        <v>0</v>
      </c>
      <c r="AG63" s="121">
        <v>0</v>
      </c>
      <c r="AH63" s="121">
        <v>0</v>
      </c>
      <c r="AI63" s="121">
        <v>0.54900000000000004</v>
      </c>
      <c r="AJ63" s="122">
        <v>4.2075319999999996</v>
      </c>
      <c r="AK63" s="123" t="s">
        <v>1451</v>
      </c>
      <c r="AL63" s="123" t="s">
        <v>108</v>
      </c>
      <c r="AM63" s="96"/>
      <c r="AN63" s="96" t="s">
        <v>1472</v>
      </c>
      <c r="AO63" s="96" t="s">
        <v>200</v>
      </c>
      <c r="AP63" s="96"/>
      <c r="AQ63" s="96"/>
      <c r="AR63" s="96"/>
      <c r="AS63" s="96"/>
      <c r="AT63" s="96"/>
      <c r="AU63" s="96"/>
      <c r="AV63" s="96"/>
      <c r="AW63" s="100"/>
      <c r="AX63" s="96"/>
      <c r="AY63" s="96"/>
      <c r="AZ63" s="96"/>
      <c r="BA63" s="96"/>
      <c r="BB63" s="96"/>
      <c r="BC63" s="96" t="s">
        <v>111</v>
      </c>
      <c r="BD63" s="96"/>
      <c r="BE63" s="96"/>
      <c r="BF63" s="123" t="s">
        <v>1427</v>
      </c>
      <c r="BG63" s="125">
        <v>649.42825830000004</v>
      </c>
      <c r="BH63" s="125">
        <v>1.2652950000000001</v>
      </c>
      <c r="BI63" s="123" t="s">
        <v>1428</v>
      </c>
      <c r="BJ63" s="125">
        <v>2.1928266189999999</v>
      </c>
      <c r="BK63" s="96"/>
      <c r="BL63" s="96" t="s">
        <v>1293</v>
      </c>
      <c r="BM63" s="96"/>
      <c r="BN63" s="96" t="s">
        <v>1473</v>
      </c>
      <c r="BO63" s="97">
        <v>31</v>
      </c>
    </row>
    <row r="64" spans="1:67" ht="204.75" x14ac:dyDescent="0.25">
      <c r="A64" s="96"/>
      <c r="B64" s="96"/>
      <c r="C64" s="97" t="s">
        <v>1418</v>
      </c>
      <c r="D64" s="96" t="s">
        <v>1419</v>
      </c>
      <c r="E64" s="96" t="s">
        <v>1417</v>
      </c>
      <c r="F64" s="96" t="s">
        <v>1420</v>
      </c>
      <c r="G64" s="98"/>
      <c r="H64" s="96" t="s">
        <v>1474</v>
      </c>
      <c r="I64" s="96" t="s">
        <v>1475</v>
      </c>
      <c r="J64" s="99">
        <v>3.07</v>
      </c>
      <c r="K64" s="123">
        <v>527687</v>
      </c>
      <c r="L64" s="123">
        <v>256294</v>
      </c>
      <c r="M64" s="96" t="s">
        <v>1340</v>
      </c>
      <c r="N64" s="96" t="s">
        <v>1224</v>
      </c>
      <c r="O64" s="96" t="s">
        <v>145</v>
      </c>
      <c r="P64" s="96" t="s">
        <v>146</v>
      </c>
      <c r="Q64" s="96" t="s">
        <v>358</v>
      </c>
      <c r="R64" s="413" t="s">
        <v>3940</v>
      </c>
      <c r="S64" s="96"/>
      <c r="T64" s="96" t="s">
        <v>358</v>
      </c>
      <c r="U64" s="96" t="s">
        <v>1342</v>
      </c>
      <c r="V64" s="96" t="s">
        <v>105</v>
      </c>
      <c r="W64" s="96" t="s">
        <v>1476</v>
      </c>
      <c r="X64" s="96"/>
      <c r="Y64" s="96"/>
      <c r="Z64" s="96"/>
      <c r="AA64" s="96"/>
      <c r="AB64" s="121">
        <v>3.07</v>
      </c>
      <c r="AC64" s="121">
        <v>1.3260000000000001</v>
      </c>
      <c r="AD64" s="121">
        <v>0</v>
      </c>
      <c r="AE64" s="121">
        <v>0.16900000000000001</v>
      </c>
      <c r="AF64" s="121">
        <v>0</v>
      </c>
      <c r="AG64" s="121">
        <v>0</v>
      </c>
      <c r="AH64" s="121">
        <v>0</v>
      </c>
      <c r="AI64" s="121">
        <v>1.575</v>
      </c>
      <c r="AJ64" s="122">
        <v>4.4392430000000003</v>
      </c>
      <c r="AK64" s="123" t="s">
        <v>1424</v>
      </c>
      <c r="AL64" s="123" t="s">
        <v>530</v>
      </c>
      <c r="AM64" s="96"/>
      <c r="AN64" s="96" t="s">
        <v>1434</v>
      </c>
      <c r="AO64" s="96" t="s">
        <v>200</v>
      </c>
      <c r="AP64" s="96"/>
      <c r="AQ64" s="96"/>
      <c r="AR64" s="96"/>
      <c r="AS64" s="96"/>
      <c r="AT64" s="96"/>
      <c r="AU64" s="96"/>
      <c r="AV64" s="96"/>
      <c r="AW64" s="100"/>
      <c r="AX64" s="96"/>
      <c r="AY64" s="96"/>
      <c r="AZ64" s="96"/>
      <c r="BA64" s="96"/>
      <c r="BB64" s="96"/>
      <c r="BC64" s="96" t="s">
        <v>111</v>
      </c>
      <c r="BD64" s="96"/>
      <c r="BE64" s="96"/>
      <c r="BF64" s="123" t="s">
        <v>1427</v>
      </c>
      <c r="BG64" s="125">
        <v>909.48406850000003</v>
      </c>
      <c r="BH64" s="125">
        <v>0.51736099999999996</v>
      </c>
      <c r="BI64" s="123" t="s">
        <v>1428</v>
      </c>
      <c r="BJ64" s="125">
        <v>2.2084005630000001</v>
      </c>
      <c r="BK64" s="96"/>
      <c r="BL64" s="96" t="s">
        <v>1293</v>
      </c>
      <c r="BM64" s="96"/>
      <c r="BN64" s="96" t="s">
        <v>1477</v>
      </c>
      <c r="BO64" s="97">
        <v>31</v>
      </c>
    </row>
    <row r="65" spans="1:67" ht="141.75" x14ac:dyDescent="0.25">
      <c r="A65" s="96"/>
      <c r="B65" s="96"/>
      <c r="C65" s="97" t="s">
        <v>1418</v>
      </c>
      <c r="D65" s="96" t="s">
        <v>1419</v>
      </c>
      <c r="E65" s="96" t="s">
        <v>1417</v>
      </c>
      <c r="F65" s="96" t="s">
        <v>1420</v>
      </c>
      <c r="G65" s="98"/>
      <c r="H65" s="96" t="s">
        <v>1474</v>
      </c>
      <c r="I65" s="96" t="s">
        <v>1478</v>
      </c>
      <c r="J65" s="99">
        <v>2.46</v>
      </c>
      <c r="K65" s="123">
        <v>528024</v>
      </c>
      <c r="L65" s="123">
        <v>256545</v>
      </c>
      <c r="M65" s="96" t="s">
        <v>1340</v>
      </c>
      <c r="N65" s="96" t="s">
        <v>1224</v>
      </c>
      <c r="O65" s="96" t="s">
        <v>145</v>
      </c>
      <c r="P65" s="96" t="s">
        <v>146</v>
      </c>
      <c r="Q65" s="96" t="s">
        <v>358</v>
      </c>
      <c r="R65" s="413" t="s">
        <v>3940</v>
      </c>
      <c r="S65" s="96"/>
      <c r="T65" s="96" t="s">
        <v>358</v>
      </c>
      <c r="U65" s="96" t="s">
        <v>1355</v>
      </c>
      <c r="V65" s="96" t="s">
        <v>105</v>
      </c>
      <c r="W65" s="96" t="s">
        <v>1479</v>
      </c>
      <c r="X65" s="96"/>
      <c r="Y65" s="96"/>
      <c r="Z65" s="96"/>
      <c r="AA65" s="96"/>
      <c r="AB65" s="121">
        <v>2.46</v>
      </c>
      <c r="AC65" s="121">
        <v>2.4350000000000001</v>
      </c>
      <c r="AD65" s="121">
        <v>0</v>
      </c>
      <c r="AE65" s="121">
        <v>0</v>
      </c>
      <c r="AF65" s="121">
        <v>0</v>
      </c>
      <c r="AG65" s="121">
        <v>0</v>
      </c>
      <c r="AH65" s="121">
        <v>0</v>
      </c>
      <c r="AI65" s="121">
        <v>2.5000000000000001E-2</v>
      </c>
      <c r="AJ65" s="122">
        <v>4.2335669999999999</v>
      </c>
      <c r="AK65" s="123" t="s">
        <v>1451</v>
      </c>
      <c r="AL65" s="123" t="s">
        <v>108</v>
      </c>
      <c r="AM65" s="96"/>
      <c r="AN65" s="96" t="s">
        <v>1434</v>
      </c>
      <c r="AO65" s="96" t="s">
        <v>200</v>
      </c>
      <c r="AP65" s="96"/>
      <c r="AQ65" s="96"/>
      <c r="AR65" s="96"/>
      <c r="AS65" s="96"/>
      <c r="AT65" s="96"/>
      <c r="AU65" s="96"/>
      <c r="AV65" s="96"/>
      <c r="AW65" s="100"/>
      <c r="AX65" s="96"/>
      <c r="AY65" s="96"/>
      <c r="AZ65" s="96"/>
      <c r="BA65" s="96"/>
      <c r="BB65" s="96"/>
      <c r="BC65" s="96" t="s">
        <v>111</v>
      </c>
      <c r="BD65" s="96"/>
      <c r="BE65" s="96"/>
      <c r="BF65" s="123" t="s">
        <v>1427</v>
      </c>
      <c r="BG65" s="125">
        <v>515.95581460000005</v>
      </c>
      <c r="BH65" s="125">
        <v>0.94890099999999999</v>
      </c>
      <c r="BI65" s="123" t="s">
        <v>1428</v>
      </c>
      <c r="BJ65" s="125">
        <v>2.3017228520000002</v>
      </c>
      <c r="BK65" s="96"/>
      <c r="BL65" s="96" t="s">
        <v>1293</v>
      </c>
      <c r="BM65" s="96"/>
      <c r="BN65" s="96" t="s">
        <v>1480</v>
      </c>
      <c r="BO65" s="97">
        <v>31</v>
      </c>
    </row>
    <row r="66" spans="1:67" ht="204.75" x14ac:dyDescent="0.25">
      <c r="A66" s="96"/>
      <c r="B66" s="96"/>
      <c r="C66" s="97" t="s">
        <v>1418</v>
      </c>
      <c r="D66" s="96" t="s">
        <v>1419</v>
      </c>
      <c r="E66" s="96" t="s">
        <v>1417</v>
      </c>
      <c r="F66" s="96" t="s">
        <v>1420</v>
      </c>
      <c r="G66" s="98"/>
      <c r="H66" s="96" t="s">
        <v>1384</v>
      </c>
      <c r="I66" s="96" t="s">
        <v>1481</v>
      </c>
      <c r="J66" s="99">
        <v>31.724</v>
      </c>
      <c r="K66" s="123">
        <v>527828</v>
      </c>
      <c r="L66" s="123">
        <v>256220</v>
      </c>
      <c r="M66" s="96" t="s">
        <v>1340</v>
      </c>
      <c r="N66" s="96" t="s">
        <v>1224</v>
      </c>
      <c r="O66" s="96" t="s">
        <v>100</v>
      </c>
      <c r="P66" s="96" t="s">
        <v>101</v>
      </c>
      <c r="Q66" s="96"/>
      <c r="R66" s="413" t="s">
        <v>3940</v>
      </c>
      <c r="S66" s="96"/>
      <c r="T66" s="96" t="s">
        <v>358</v>
      </c>
      <c r="U66" s="96" t="s">
        <v>1342</v>
      </c>
      <c r="V66" s="96" t="s">
        <v>105</v>
      </c>
      <c r="W66" s="96" t="s">
        <v>1482</v>
      </c>
      <c r="X66" s="96"/>
      <c r="Y66" s="96"/>
      <c r="Z66" s="96"/>
      <c r="AA66" s="96"/>
      <c r="AB66" s="121">
        <v>31.724</v>
      </c>
      <c r="AC66" s="121">
        <v>23.655000000000001</v>
      </c>
      <c r="AD66" s="121">
        <v>1.7999999999999999E-2</v>
      </c>
      <c r="AE66" s="121">
        <v>1.944</v>
      </c>
      <c r="AF66" s="121">
        <v>0</v>
      </c>
      <c r="AG66" s="121">
        <v>0</v>
      </c>
      <c r="AH66" s="121">
        <v>0</v>
      </c>
      <c r="AI66" s="121">
        <v>6.1070000000000002</v>
      </c>
      <c r="AJ66" s="122">
        <v>4.2222299999999997</v>
      </c>
      <c r="AK66" s="123" t="s">
        <v>1451</v>
      </c>
      <c r="AL66" s="123" t="s">
        <v>108</v>
      </c>
      <c r="AM66" s="96"/>
      <c r="AN66" s="96" t="s">
        <v>1434</v>
      </c>
      <c r="AO66" s="96" t="s">
        <v>200</v>
      </c>
      <c r="AP66" s="96"/>
      <c r="AQ66" s="96"/>
      <c r="AR66" s="96"/>
      <c r="AS66" s="96"/>
      <c r="AT66" s="218"/>
      <c r="AU66" s="96" t="s">
        <v>1387</v>
      </c>
      <c r="AV66" s="96"/>
      <c r="AW66" s="100"/>
      <c r="AX66" s="96"/>
      <c r="AY66" s="96"/>
      <c r="AZ66" s="96"/>
      <c r="BA66" s="96"/>
      <c r="BB66" s="96"/>
      <c r="BC66" s="96" t="s">
        <v>111</v>
      </c>
      <c r="BD66" s="96"/>
      <c r="BE66" s="96"/>
      <c r="BF66" s="123" t="s">
        <v>1427</v>
      </c>
      <c r="BG66" s="125">
        <v>471.41799989999998</v>
      </c>
      <c r="BH66" s="125">
        <v>0.45367200000000002</v>
      </c>
      <c r="BI66" s="123" t="s">
        <v>1428</v>
      </c>
      <c r="BJ66" s="125">
        <v>1.8079583990000001</v>
      </c>
      <c r="BK66" s="96" t="s">
        <v>1483</v>
      </c>
      <c r="BL66" s="96" t="s">
        <v>1293</v>
      </c>
      <c r="BM66" s="96"/>
      <c r="BN66" s="96" t="s">
        <v>1484</v>
      </c>
      <c r="BO66" s="97">
        <v>31</v>
      </c>
    </row>
    <row r="67" spans="1:67" ht="47.25" x14ac:dyDescent="0.25">
      <c r="A67" s="209">
        <v>17</v>
      </c>
      <c r="B67" s="210"/>
      <c r="C67" s="211" t="s">
        <v>1485</v>
      </c>
      <c r="D67" s="210">
        <v>925</v>
      </c>
      <c r="E67" s="210" t="s">
        <v>1486</v>
      </c>
      <c r="F67" s="210">
        <v>12003</v>
      </c>
      <c r="G67" s="212">
        <v>242.24</v>
      </c>
      <c r="H67" s="210"/>
      <c r="I67" s="210"/>
      <c r="J67" s="213"/>
      <c r="K67" s="210"/>
      <c r="L67" s="210"/>
      <c r="M67" s="210"/>
      <c r="N67" s="210"/>
      <c r="O67" s="210"/>
      <c r="P67" s="210"/>
      <c r="Q67" s="210"/>
      <c r="R67" s="210"/>
      <c r="S67" s="210"/>
      <c r="T67" s="210"/>
      <c r="U67" s="215"/>
      <c r="V67" s="210"/>
      <c r="W67" s="210"/>
      <c r="X67" s="210"/>
      <c r="Y67" s="210" t="s">
        <v>86</v>
      </c>
      <c r="Z67" s="210"/>
      <c r="AA67" s="210"/>
      <c r="AB67" s="213"/>
      <c r="AC67" s="213"/>
      <c r="AD67" s="213"/>
      <c r="AE67" s="213"/>
      <c r="AF67" s="213"/>
      <c r="AG67" s="213"/>
      <c r="AH67" s="213"/>
      <c r="AI67" s="213"/>
      <c r="AJ67" s="212"/>
      <c r="AK67" s="210"/>
      <c r="AL67" s="210"/>
      <c r="AM67" s="210"/>
      <c r="AN67" s="210"/>
      <c r="AO67" s="210"/>
      <c r="AP67" s="210"/>
      <c r="AQ67" s="210"/>
      <c r="AR67" s="210"/>
      <c r="AS67" s="210"/>
      <c r="AT67" s="210"/>
      <c r="AU67" s="210"/>
      <c r="AV67" s="210"/>
      <c r="AW67" s="210"/>
      <c r="AX67" s="210" t="s">
        <v>1487</v>
      </c>
      <c r="AY67" s="210" t="s">
        <v>1488</v>
      </c>
      <c r="AZ67" s="210" t="s">
        <v>1489</v>
      </c>
      <c r="BA67" s="210" t="s">
        <v>1490</v>
      </c>
      <c r="BB67" s="210" t="s">
        <v>1491</v>
      </c>
      <c r="BC67" s="210" t="s">
        <v>1492</v>
      </c>
      <c r="BD67" s="210" t="s">
        <v>1493</v>
      </c>
      <c r="BE67" s="210" t="s">
        <v>174</v>
      </c>
      <c r="BF67" s="210"/>
      <c r="BG67" s="213"/>
      <c r="BH67" s="213"/>
      <c r="BI67" s="210"/>
      <c r="BJ67" s="213"/>
      <c r="BK67" s="210"/>
      <c r="BL67" s="210"/>
      <c r="BM67" s="210"/>
      <c r="BN67" s="215"/>
      <c r="BO67" s="214">
        <v>32</v>
      </c>
    </row>
    <row r="68" spans="1:67" ht="63" x14ac:dyDescent="0.25">
      <c r="A68" s="90"/>
      <c r="B68" s="90"/>
      <c r="C68" s="91" t="s">
        <v>1494</v>
      </c>
      <c r="D68" s="90" t="s">
        <v>1495</v>
      </c>
      <c r="E68" s="90" t="s">
        <v>1486</v>
      </c>
      <c r="F68" s="90" t="s">
        <v>1496</v>
      </c>
      <c r="G68" s="92"/>
      <c r="H68" s="90" t="s">
        <v>1497</v>
      </c>
      <c r="I68" s="90" t="s">
        <v>1497</v>
      </c>
      <c r="J68" s="93">
        <v>5.6000000000000001E-2</v>
      </c>
      <c r="K68" s="127">
        <v>526146</v>
      </c>
      <c r="L68" s="127">
        <v>268778</v>
      </c>
      <c r="M68" s="90" t="s">
        <v>1498</v>
      </c>
      <c r="N68" s="90" t="s">
        <v>1224</v>
      </c>
      <c r="O68" s="90" t="s">
        <v>100</v>
      </c>
      <c r="P68" s="90" t="s">
        <v>101</v>
      </c>
      <c r="Q68" s="90"/>
      <c r="R68" s="413" t="s">
        <v>3940</v>
      </c>
      <c r="S68" s="90" t="s">
        <v>1290</v>
      </c>
      <c r="T68" s="90" t="s">
        <v>1290</v>
      </c>
      <c r="U68" s="90" t="s">
        <v>1499</v>
      </c>
      <c r="V68" s="90" t="s">
        <v>105</v>
      </c>
      <c r="W68" s="90" t="s">
        <v>934</v>
      </c>
      <c r="X68" s="90"/>
      <c r="Y68" s="90"/>
      <c r="Z68" s="90"/>
      <c r="AA68" s="90"/>
      <c r="AB68" s="128">
        <v>5.6000000000000001E-2</v>
      </c>
      <c r="AC68" s="128">
        <v>5.0999999999999997E-2</v>
      </c>
      <c r="AD68" s="128">
        <v>0</v>
      </c>
      <c r="AE68" s="128">
        <v>0</v>
      </c>
      <c r="AF68" s="128">
        <v>0</v>
      </c>
      <c r="AG68" s="128">
        <v>0</v>
      </c>
      <c r="AH68" s="128">
        <v>0</v>
      </c>
      <c r="AI68" s="128">
        <v>5.0000000000000001E-3</v>
      </c>
      <c r="AJ68" s="129">
        <v>1.291617</v>
      </c>
      <c r="AK68" s="127" t="s">
        <v>1500</v>
      </c>
      <c r="AL68" s="127" t="s">
        <v>108</v>
      </c>
      <c r="AM68" s="90"/>
      <c r="AN68" s="90"/>
      <c r="AO68" s="90"/>
      <c r="AP68" s="90"/>
      <c r="AQ68" s="90"/>
      <c r="AR68" s="90"/>
      <c r="AS68" s="90"/>
      <c r="AT68" s="90"/>
      <c r="AU68" s="90"/>
      <c r="AV68" s="90"/>
      <c r="AW68" s="94"/>
      <c r="AX68" s="90"/>
      <c r="AY68" s="90"/>
      <c r="AZ68" s="90"/>
      <c r="BA68" s="90"/>
      <c r="BB68" s="90"/>
      <c r="BC68" s="90" t="s">
        <v>129</v>
      </c>
      <c r="BD68" s="90"/>
      <c r="BE68" s="90"/>
      <c r="BF68" s="127" t="s">
        <v>1282</v>
      </c>
      <c r="BG68" s="130">
        <v>43.497985970000002</v>
      </c>
      <c r="BH68" s="130">
        <v>0.86474799999999996</v>
      </c>
      <c r="BI68" s="127" t="s">
        <v>1501</v>
      </c>
      <c r="BJ68" s="130">
        <v>3.1026877329999998</v>
      </c>
      <c r="BK68" s="90"/>
      <c r="BL68" s="90" t="s">
        <v>1293</v>
      </c>
      <c r="BM68" s="90"/>
      <c r="BN68" s="90" t="s">
        <v>131</v>
      </c>
      <c r="BO68" s="91">
        <v>32</v>
      </c>
    </row>
    <row r="69" spans="1:67" ht="63" x14ac:dyDescent="0.25">
      <c r="A69" s="96"/>
      <c r="B69" s="96"/>
      <c r="C69" s="97" t="s">
        <v>1494</v>
      </c>
      <c r="D69" s="96" t="s">
        <v>1495</v>
      </c>
      <c r="E69" s="96" t="s">
        <v>1486</v>
      </c>
      <c r="F69" s="96" t="s">
        <v>1496</v>
      </c>
      <c r="G69" s="98"/>
      <c r="H69" s="96" t="s">
        <v>1502</v>
      </c>
      <c r="I69" s="96" t="s">
        <v>1502</v>
      </c>
      <c r="J69" s="99">
        <v>7.0999999999999994E-2</v>
      </c>
      <c r="K69" s="123">
        <v>526297</v>
      </c>
      <c r="L69" s="123">
        <v>268536</v>
      </c>
      <c r="M69" s="96" t="s">
        <v>1498</v>
      </c>
      <c r="N69" s="96" t="s">
        <v>1224</v>
      </c>
      <c r="O69" s="96" t="s">
        <v>100</v>
      </c>
      <c r="P69" s="96" t="s">
        <v>101</v>
      </c>
      <c r="Q69" s="96"/>
      <c r="R69" s="413" t="s">
        <v>3940</v>
      </c>
      <c r="S69" s="96" t="s">
        <v>1290</v>
      </c>
      <c r="T69" s="96" t="s">
        <v>1290</v>
      </c>
      <c r="U69" s="96" t="s">
        <v>1499</v>
      </c>
      <c r="V69" s="96" t="s">
        <v>105</v>
      </c>
      <c r="W69" s="96" t="s">
        <v>150</v>
      </c>
      <c r="X69" s="96"/>
      <c r="Y69" s="96"/>
      <c r="Z69" s="96"/>
      <c r="AA69" s="96"/>
      <c r="AB69" s="121">
        <v>7.0999999999999994E-2</v>
      </c>
      <c r="AC69" s="121">
        <v>5.8000000000000003E-2</v>
      </c>
      <c r="AD69" s="121">
        <v>0</v>
      </c>
      <c r="AE69" s="121">
        <v>1E-3</v>
      </c>
      <c r="AF69" s="121">
        <v>0</v>
      </c>
      <c r="AG69" s="121">
        <v>0</v>
      </c>
      <c r="AH69" s="121">
        <v>0</v>
      </c>
      <c r="AI69" s="121">
        <v>1.2E-2</v>
      </c>
      <c r="AJ69" s="122">
        <v>1.504</v>
      </c>
      <c r="AK69" s="123" t="s">
        <v>1500</v>
      </c>
      <c r="AL69" s="123" t="s">
        <v>108</v>
      </c>
      <c r="AM69" s="96"/>
      <c r="AN69" s="96"/>
      <c r="AO69" s="96"/>
      <c r="AP69" s="96"/>
      <c r="AQ69" s="96"/>
      <c r="AR69" s="96"/>
      <c r="AS69" s="96"/>
      <c r="AT69" s="96"/>
      <c r="AU69" s="96"/>
      <c r="AV69" s="96"/>
      <c r="AW69" s="100"/>
      <c r="AX69" s="96"/>
      <c r="AY69" s="96"/>
      <c r="AZ69" s="96"/>
      <c r="BA69" s="96"/>
      <c r="BB69" s="96"/>
      <c r="BC69" s="96" t="s">
        <v>129</v>
      </c>
      <c r="BD69" s="96"/>
      <c r="BE69" s="96"/>
      <c r="BF69" s="123" t="s">
        <v>1282</v>
      </c>
      <c r="BG69" s="125">
        <v>25.228615720000001</v>
      </c>
      <c r="BH69" s="125">
        <v>0.617954</v>
      </c>
      <c r="BI69" s="123" t="s">
        <v>1501</v>
      </c>
      <c r="BJ69" s="125">
        <v>3.2310217190000001</v>
      </c>
      <c r="BK69" s="96"/>
      <c r="BL69" s="96" t="s">
        <v>1293</v>
      </c>
      <c r="BM69" s="96"/>
      <c r="BN69" s="96" t="s">
        <v>131</v>
      </c>
      <c r="BO69" s="97">
        <v>32</v>
      </c>
    </row>
    <row r="70" spans="1:67" ht="63" x14ac:dyDescent="0.25">
      <c r="A70" s="96"/>
      <c r="B70" s="96"/>
      <c r="C70" s="97" t="s">
        <v>1494</v>
      </c>
      <c r="D70" s="96" t="s">
        <v>1495</v>
      </c>
      <c r="E70" s="96" t="s">
        <v>1486</v>
      </c>
      <c r="F70" s="96" t="s">
        <v>1496</v>
      </c>
      <c r="G70" s="98"/>
      <c r="H70" s="96" t="s">
        <v>1503</v>
      </c>
      <c r="I70" s="96" t="s">
        <v>1503</v>
      </c>
      <c r="J70" s="99">
        <v>1.9970000000000001</v>
      </c>
      <c r="K70" s="123">
        <v>524950</v>
      </c>
      <c r="L70" s="123">
        <v>267781</v>
      </c>
      <c r="M70" s="96" t="s">
        <v>1498</v>
      </c>
      <c r="N70" s="96" t="s">
        <v>1224</v>
      </c>
      <c r="O70" s="96" t="s">
        <v>145</v>
      </c>
      <c r="P70" s="96" t="s">
        <v>146</v>
      </c>
      <c r="Q70" s="96"/>
      <c r="R70" s="413" t="s">
        <v>3940</v>
      </c>
      <c r="S70" s="96" t="s">
        <v>1290</v>
      </c>
      <c r="T70" s="96" t="s">
        <v>1290</v>
      </c>
      <c r="U70" s="96" t="s">
        <v>1296</v>
      </c>
      <c r="V70" s="96" t="s">
        <v>1504</v>
      </c>
      <c r="W70" s="96" t="s">
        <v>1505</v>
      </c>
      <c r="X70" s="96"/>
      <c r="Y70" s="96"/>
      <c r="Z70" s="96"/>
      <c r="AA70" s="96"/>
      <c r="AB70" s="121">
        <v>1.9970000000000001</v>
      </c>
      <c r="AC70" s="121">
        <v>0</v>
      </c>
      <c r="AD70" s="121">
        <v>0</v>
      </c>
      <c r="AE70" s="121">
        <v>1.9970000000000001</v>
      </c>
      <c r="AF70" s="121">
        <v>0</v>
      </c>
      <c r="AG70" s="121">
        <v>0</v>
      </c>
      <c r="AH70" s="121">
        <v>0</v>
      </c>
      <c r="AI70" s="121">
        <v>0</v>
      </c>
      <c r="AJ70" s="122">
        <v>0.56722899999999998</v>
      </c>
      <c r="AK70" s="123" t="s">
        <v>1500</v>
      </c>
      <c r="AL70" s="123" t="s">
        <v>108</v>
      </c>
      <c r="AM70" s="96"/>
      <c r="AN70" s="96"/>
      <c r="AO70" s="96"/>
      <c r="AP70" s="96"/>
      <c r="AQ70" s="96"/>
      <c r="AR70" s="96"/>
      <c r="AS70" s="96"/>
      <c r="AT70" s="96"/>
      <c r="AU70" s="96"/>
      <c r="AV70" s="96"/>
      <c r="AW70" s="100"/>
      <c r="AX70" s="96"/>
      <c r="AY70" s="96"/>
      <c r="AZ70" s="96"/>
      <c r="BA70" s="96"/>
      <c r="BB70" s="96"/>
      <c r="BC70" s="96" t="s">
        <v>111</v>
      </c>
      <c r="BD70" s="96"/>
      <c r="BE70" s="96"/>
      <c r="BF70" s="123" t="s">
        <v>1282</v>
      </c>
      <c r="BG70" s="125">
        <v>1092.519319</v>
      </c>
      <c r="BH70" s="125">
        <v>1.3923890000000001</v>
      </c>
      <c r="BI70" s="123" t="s">
        <v>1506</v>
      </c>
      <c r="BJ70" s="125">
        <v>3.89509813</v>
      </c>
      <c r="BK70" s="96"/>
      <c r="BL70" s="96" t="s">
        <v>1293</v>
      </c>
      <c r="BM70" s="96"/>
      <c r="BN70" s="96" t="s">
        <v>1507</v>
      </c>
      <c r="BO70" s="97">
        <v>32</v>
      </c>
    </row>
    <row r="71" spans="1:67" ht="63" x14ac:dyDescent="0.25">
      <c r="A71" s="96"/>
      <c r="B71" s="96"/>
      <c r="C71" s="97" t="s">
        <v>1494</v>
      </c>
      <c r="D71" s="96" t="s">
        <v>1495</v>
      </c>
      <c r="E71" s="96" t="s">
        <v>1486</v>
      </c>
      <c r="F71" s="96" t="s">
        <v>1496</v>
      </c>
      <c r="G71" s="98"/>
      <c r="H71" s="96" t="s">
        <v>1508</v>
      </c>
      <c r="I71" s="96" t="s">
        <v>1508</v>
      </c>
      <c r="J71" s="99">
        <v>2.7E-2</v>
      </c>
      <c r="K71" s="123">
        <v>524781</v>
      </c>
      <c r="L71" s="123">
        <v>269097</v>
      </c>
      <c r="M71" s="96" t="s">
        <v>1498</v>
      </c>
      <c r="N71" s="96" t="s">
        <v>1224</v>
      </c>
      <c r="O71" s="96" t="s">
        <v>145</v>
      </c>
      <c r="P71" s="96" t="s">
        <v>146</v>
      </c>
      <c r="Q71" s="96"/>
      <c r="R71" s="413" t="s">
        <v>3940</v>
      </c>
      <c r="S71" s="96" t="s">
        <v>1290</v>
      </c>
      <c r="T71" s="96" t="s">
        <v>1290</v>
      </c>
      <c r="U71" s="96" t="s">
        <v>1296</v>
      </c>
      <c r="V71" s="96" t="s">
        <v>105</v>
      </c>
      <c r="W71" s="96" t="s">
        <v>183</v>
      </c>
      <c r="X71" s="96"/>
      <c r="Y71" s="96"/>
      <c r="Z71" s="96"/>
      <c r="AA71" s="96"/>
      <c r="AB71" s="121">
        <v>2.7E-2</v>
      </c>
      <c r="AC71" s="121">
        <v>0</v>
      </c>
      <c r="AD71" s="121">
        <v>0</v>
      </c>
      <c r="AE71" s="121">
        <v>2.7E-2</v>
      </c>
      <c r="AF71" s="121">
        <v>0</v>
      </c>
      <c r="AG71" s="121">
        <v>0</v>
      </c>
      <c r="AH71" s="121">
        <v>0</v>
      </c>
      <c r="AI71" s="121">
        <v>0</v>
      </c>
      <c r="AJ71" s="122">
        <v>0.27901399999999998</v>
      </c>
      <c r="AK71" s="123" t="s">
        <v>1500</v>
      </c>
      <c r="AL71" s="123" t="s">
        <v>108</v>
      </c>
      <c r="AM71" s="96"/>
      <c r="AN71" s="96"/>
      <c r="AO71" s="96"/>
      <c r="AP71" s="96"/>
      <c r="AQ71" s="96"/>
      <c r="AR71" s="96"/>
      <c r="AS71" s="96"/>
      <c r="AT71" s="96"/>
      <c r="AU71" s="96"/>
      <c r="AV71" s="96"/>
      <c r="AW71" s="100"/>
      <c r="AX71" s="96"/>
      <c r="AY71" s="96"/>
      <c r="AZ71" s="96"/>
      <c r="BA71" s="96"/>
      <c r="BB71" s="96"/>
      <c r="BC71" s="96" t="s">
        <v>129</v>
      </c>
      <c r="BD71" s="96"/>
      <c r="BE71" s="96"/>
      <c r="BF71" s="123" t="s">
        <v>1282</v>
      </c>
      <c r="BG71" s="125">
        <v>1152.776748</v>
      </c>
      <c r="BH71" s="125">
        <v>2.110636</v>
      </c>
      <c r="BI71" s="123" t="s">
        <v>1509</v>
      </c>
      <c r="BJ71" s="125">
        <v>2.5254323049999998</v>
      </c>
      <c r="BK71" s="96"/>
      <c r="BL71" s="96" t="s">
        <v>1293</v>
      </c>
      <c r="BM71" s="96"/>
      <c r="BN71" s="96" t="s">
        <v>1510</v>
      </c>
      <c r="BO71" s="97">
        <v>32</v>
      </c>
    </row>
    <row r="72" spans="1:67" ht="63" x14ac:dyDescent="0.25">
      <c r="A72" s="96"/>
      <c r="B72" s="96"/>
      <c r="C72" s="97" t="s">
        <v>1494</v>
      </c>
      <c r="D72" s="96" t="s">
        <v>1495</v>
      </c>
      <c r="E72" s="96" t="s">
        <v>1486</v>
      </c>
      <c r="F72" s="96" t="s">
        <v>1496</v>
      </c>
      <c r="G72" s="98"/>
      <c r="H72" s="96" t="s">
        <v>1511</v>
      </c>
      <c r="I72" s="96" t="s">
        <v>1512</v>
      </c>
      <c r="J72" s="99">
        <v>2.1999999999999999E-2</v>
      </c>
      <c r="K72" s="123">
        <v>525335</v>
      </c>
      <c r="L72" s="123">
        <v>267591</v>
      </c>
      <c r="M72" s="96" t="s">
        <v>1498</v>
      </c>
      <c r="N72" s="96" t="s">
        <v>1224</v>
      </c>
      <c r="O72" s="96" t="s">
        <v>100</v>
      </c>
      <c r="P72" s="96" t="s">
        <v>101</v>
      </c>
      <c r="Q72" s="96"/>
      <c r="R72" s="413" t="s">
        <v>3940</v>
      </c>
      <c r="S72" s="96" t="s">
        <v>1290</v>
      </c>
      <c r="T72" s="96" t="s">
        <v>1290</v>
      </c>
      <c r="U72" s="96" t="s">
        <v>1296</v>
      </c>
      <c r="V72" s="96" t="s">
        <v>923</v>
      </c>
      <c r="W72" s="96" t="s">
        <v>165</v>
      </c>
      <c r="X72" s="96"/>
      <c r="Y72" s="96"/>
      <c r="Z72" s="96"/>
      <c r="AA72" s="96"/>
      <c r="AB72" s="121">
        <v>2.1999999999999999E-2</v>
      </c>
      <c r="AC72" s="121">
        <v>0</v>
      </c>
      <c r="AD72" s="121">
        <v>0</v>
      </c>
      <c r="AE72" s="121">
        <v>2.1999999999999999E-2</v>
      </c>
      <c r="AF72" s="121">
        <v>0</v>
      </c>
      <c r="AG72" s="121">
        <v>0</v>
      </c>
      <c r="AH72" s="121">
        <v>0</v>
      </c>
      <c r="AI72" s="121">
        <v>0</v>
      </c>
      <c r="AJ72" s="122">
        <v>0.82328199999999996</v>
      </c>
      <c r="AK72" s="123" t="s">
        <v>1500</v>
      </c>
      <c r="AL72" s="123" t="s">
        <v>108</v>
      </c>
      <c r="AM72" s="96"/>
      <c r="AN72" s="96"/>
      <c r="AO72" s="96"/>
      <c r="AP72" s="96"/>
      <c r="AQ72" s="96"/>
      <c r="AR72" s="96"/>
      <c r="AS72" s="96"/>
      <c r="AT72" s="96"/>
      <c r="AU72" s="96"/>
      <c r="AV72" s="96"/>
      <c r="AW72" s="100"/>
      <c r="AX72" s="96"/>
      <c r="AY72" s="96"/>
      <c r="AZ72" s="96"/>
      <c r="BA72" s="96"/>
      <c r="BB72" s="96"/>
      <c r="BC72" s="96" t="s">
        <v>129</v>
      </c>
      <c r="BD72" s="96"/>
      <c r="BE72" s="96"/>
      <c r="BF72" s="123" t="s">
        <v>1282</v>
      </c>
      <c r="BG72" s="125">
        <v>782.76311459999999</v>
      </c>
      <c r="BH72" s="125">
        <v>0.85355499999999995</v>
      </c>
      <c r="BI72" s="123" t="s">
        <v>1501</v>
      </c>
      <c r="BJ72" s="125">
        <v>4.1471192529999996</v>
      </c>
      <c r="BK72" s="96"/>
      <c r="BL72" s="96" t="s">
        <v>1293</v>
      </c>
      <c r="BM72" s="96"/>
      <c r="BN72" s="96" t="s">
        <v>1510</v>
      </c>
      <c r="BO72" s="97">
        <v>32</v>
      </c>
    </row>
    <row r="73" spans="1:67" ht="299.25" x14ac:dyDescent="0.25">
      <c r="A73" s="96"/>
      <c r="B73" s="96"/>
      <c r="C73" s="97" t="s">
        <v>1494</v>
      </c>
      <c r="D73" s="96" t="s">
        <v>1495</v>
      </c>
      <c r="E73" s="96" t="s">
        <v>1486</v>
      </c>
      <c r="F73" s="96" t="s">
        <v>1496</v>
      </c>
      <c r="G73" s="98"/>
      <c r="H73" s="96" t="s">
        <v>1513</v>
      </c>
      <c r="I73" s="96" t="s">
        <v>1514</v>
      </c>
      <c r="J73" s="99">
        <v>4.8520000000000003</v>
      </c>
      <c r="K73" s="123">
        <v>525088</v>
      </c>
      <c r="L73" s="123">
        <v>268537</v>
      </c>
      <c r="M73" s="96" t="s">
        <v>1498</v>
      </c>
      <c r="N73" s="96" t="s">
        <v>1224</v>
      </c>
      <c r="O73" s="96" t="s">
        <v>145</v>
      </c>
      <c r="P73" s="96" t="s">
        <v>146</v>
      </c>
      <c r="Q73" s="96"/>
      <c r="R73" s="413" t="s">
        <v>3940</v>
      </c>
      <c r="S73" s="96" t="s">
        <v>1290</v>
      </c>
      <c r="T73" s="96" t="s">
        <v>1290</v>
      </c>
      <c r="U73" s="96" t="s">
        <v>1296</v>
      </c>
      <c r="V73" s="96" t="s">
        <v>1515</v>
      </c>
      <c r="W73" s="96" t="s">
        <v>1516</v>
      </c>
      <c r="X73" s="96"/>
      <c r="Y73" s="96"/>
      <c r="Z73" s="96"/>
      <c r="AA73" s="96"/>
      <c r="AB73" s="121">
        <v>4.8520000000000003</v>
      </c>
      <c r="AC73" s="121">
        <v>2.1459999999999999</v>
      </c>
      <c r="AD73" s="121">
        <v>0</v>
      </c>
      <c r="AE73" s="121">
        <v>2.56</v>
      </c>
      <c r="AF73" s="121">
        <v>0</v>
      </c>
      <c r="AG73" s="121">
        <v>0</v>
      </c>
      <c r="AH73" s="121">
        <v>0</v>
      </c>
      <c r="AI73" s="121">
        <v>0.14599999999999999</v>
      </c>
      <c r="AJ73" s="122">
        <v>8.5203000000000001E-2</v>
      </c>
      <c r="AK73" s="123" t="s">
        <v>1500</v>
      </c>
      <c r="AL73" s="123" t="s">
        <v>108</v>
      </c>
      <c r="AM73" s="96"/>
      <c r="AN73" s="96"/>
      <c r="AO73" s="96"/>
      <c r="AP73" s="96"/>
      <c r="AQ73" s="96"/>
      <c r="AR73" s="96"/>
      <c r="AS73" s="96"/>
      <c r="AT73" s="96"/>
      <c r="AU73" s="96"/>
      <c r="AV73" s="96"/>
      <c r="AW73" s="100"/>
      <c r="AX73" s="96"/>
      <c r="AY73" s="96"/>
      <c r="AZ73" s="96"/>
      <c r="BA73" s="96"/>
      <c r="BB73" s="96"/>
      <c r="BC73" s="96" t="s">
        <v>111</v>
      </c>
      <c r="BD73" s="96"/>
      <c r="BE73" s="96"/>
      <c r="BF73" s="123" t="s">
        <v>1282</v>
      </c>
      <c r="BG73" s="125">
        <v>919.80435150000005</v>
      </c>
      <c r="BH73" s="125">
        <v>1.476869</v>
      </c>
      <c r="BI73" s="123" t="s">
        <v>1501</v>
      </c>
      <c r="BJ73" s="125">
        <v>3.223626012</v>
      </c>
      <c r="BK73" s="96"/>
      <c r="BL73" s="96" t="s">
        <v>1293</v>
      </c>
      <c r="BM73" s="96"/>
      <c r="BN73" s="96" t="s">
        <v>1517</v>
      </c>
      <c r="BO73" s="97">
        <v>32</v>
      </c>
    </row>
    <row r="74" spans="1:67" ht="63" x14ac:dyDescent="0.25">
      <c r="A74" s="96"/>
      <c r="B74" s="96"/>
      <c r="C74" s="97" t="s">
        <v>1494</v>
      </c>
      <c r="D74" s="96" t="s">
        <v>1495</v>
      </c>
      <c r="E74" s="96" t="s">
        <v>1486</v>
      </c>
      <c r="F74" s="96" t="s">
        <v>1496</v>
      </c>
      <c r="G74" s="98"/>
      <c r="H74" s="96" t="s">
        <v>1518</v>
      </c>
      <c r="I74" s="96" t="s">
        <v>1518</v>
      </c>
      <c r="J74" s="99">
        <v>44.548999999999999</v>
      </c>
      <c r="K74" s="123">
        <v>525478</v>
      </c>
      <c r="L74" s="123">
        <v>269870</v>
      </c>
      <c r="M74" s="96" t="s">
        <v>1498</v>
      </c>
      <c r="N74" s="96" t="s">
        <v>1224</v>
      </c>
      <c r="O74" s="96" t="s">
        <v>145</v>
      </c>
      <c r="P74" s="96" t="s">
        <v>146</v>
      </c>
      <c r="Q74" s="96"/>
      <c r="R74" s="413" t="s">
        <v>3940</v>
      </c>
      <c r="S74" s="96" t="s">
        <v>1290</v>
      </c>
      <c r="T74" s="96" t="s">
        <v>1290</v>
      </c>
      <c r="U74" s="96" t="s">
        <v>1519</v>
      </c>
      <c r="V74" s="96" t="s">
        <v>105</v>
      </c>
      <c r="W74" s="96" t="s">
        <v>1520</v>
      </c>
      <c r="X74" s="96"/>
      <c r="Y74" s="96"/>
      <c r="Z74" s="96"/>
      <c r="AA74" s="96"/>
      <c r="AB74" s="121">
        <v>44.548999999999999</v>
      </c>
      <c r="AC74" s="121">
        <v>3.8090000000000002</v>
      </c>
      <c r="AD74" s="121">
        <v>38.950000000000003</v>
      </c>
      <c r="AE74" s="121">
        <v>0.45600000000000002</v>
      </c>
      <c r="AF74" s="121">
        <v>0.33700000000000002</v>
      </c>
      <c r="AG74" s="121">
        <v>0.48299999999999998</v>
      </c>
      <c r="AH74" s="121">
        <v>0</v>
      </c>
      <c r="AI74" s="121">
        <v>0.51400000000000001</v>
      </c>
      <c r="AJ74" s="122">
        <v>0.91579699999999997</v>
      </c>
      <c r="AK74" s="123" t="s">
        <v>1500</v>
      </c>
      <c r="AL74" s="123" t="s">
        <v>108</v>
      </c>
      <c r="AM74" s="96"/>
      <c r="AN74" s="96"/>
      <c r="AO74" s="96"/>
      <c r="AP74" s="96"/>
      <c r="AQ74" s="96"/>
      <c r="AR74" s="96"/>
      <c r="AS74" s="96"/>
      <c r="AT74" s="96"/>
      <c r="AU74" s="96"/>
      <c r="AV74" s="96"/>
      <c r="AW74" s="100"/>
      <c r="AX74" s="96"/>
      <c r="AY74" s="96"/>
      <c r="AZ74" s="96"/>
      <c r="BA74" s="96"/>
      <c r="BB74" s="96"/>
      <c r="BC74" s="96" t="s">
        <v>606</v>
      </c>
      <c r="BD74" s="96"/>
      <c r="BE74" s="96"/>
      <c r="BF74" s="123" t="s">
        <v>1282</v>
      </c>
      <c r="BG74" s="125">
        <v>84.671178560000001</v>
      </c>
      <c r="BH74" s="125">
        <v>1.54888</v>
      </c>
      <c r="BI74" s="123" t="s">
        <v>1521</v>
      </c>
      <c r="BJ74" s="125">
        <v>1.82413245</v>
      </c>
      <c r="BK74" s="96" t="s">
        <v>1522</v>
      </c>
      <c r="BL74" s="96" t="s">
        <v>1293</v>
      </c>
      <c r="BM74" s="96"/>
      <c r="BN74" s="96" t="s">
        <v>1523</v>
      </c>
      <c r="BO74" s="97">
        <v>32</v>
      </c>
    </row>
    <row r="75" spans="1:67" ht="63" x14ac:dyDescent="0.25">
      <c r="A75" s="96"/>
      <c r="B75" s="96"/>
      <c r="C75" s="97" t="s">
        <v>1494</v>
      </c>
      <c r="D75" s="96" t="s">
        <v>1495</v>
      </c>
      <c r="E75" s="96" t="s">
        <v>1486</v>
      </c>
      <c r="F75" s="96" t="s">
        <v>1496</v>
      </c>
      <c r="G75" s="98"/>
      <c r="H75" s="96" t="s">
        <v>1518</v>
      </c>
      <c r="I75" s="96" t="s">
        <v>1524</v>
      </c>
      <c r="J75" s="99">
        <v>3.1E-2</v>
      </c>
      <c r="K75" s="123">
        <v>525701</v>
      </c>
      <c r="L75" s="123">
        <v>270312</v>
      </c>
      <c r="M75" s="96" t="s">
        <v>1498</v>
      </c>
      <c r="N75" s="96" t="s">
        <v>1224</v>
      </c>
      <c r="O75" s="96" t="s">
        <v>145</v>
      </c>
      <c r="P75" s="96" t="s">
        <v>146</v>
      </c>
      <c r="Q75" s="96"/>
      <c r="R75" s="413" t="s">
        <v>3940</v>
      </c>
      <c r="S75" s="96" t="s">
        <v>1290</v>
      </c>
      <c r="T75" s="96" t="s">
        <v>1290</v>
      </c>
      <c r="U75" s="96" t="s">
        <v>1296</v>
      </c>
      <c r="V75" s="96" t="s">
        <v>105</v>
      </c>
      <c r="W75" s="96" t="s">
        <v>127</v>
      </c>
      <c r="X75" s="96"/>
      <c r="Y75" s="96"/>
      <c r="Z75" s="96"/>
      <c r="AA75" s="96"/>
      <c r="AB75" s="121">
        <v>3.1E-2</v>
      </c>
      <c r="AC75" s="121">
        <v>4.0000000000000001E-3</v>
      </c>
      <c r="AD75" s="121">
        <v>0</v>
      </c>
      <c r="AE75" s="121">
        <v>0</v>
      </c>
      <c r="AF75" s="121">
        <v>0</v>
      </c>
      <c r="AG75" s="121">
        <v>2.7E-2</v>
      </c>
      <c r="AH75" s="121">
        <v>0</v>
      </c>
      <c r="AI75" s="121">
        <v>0</v>
      </c>
      <c r="AJ75" s="122">
        <v>1.8672260000000001</v>
      </c>
      <c r="AK75" s="123" t="s">
        <v>1500</v>
      </c>
      <c r="AL75" s="123" t="s">
        <v>108</v>
      </c>
      <c r="AM75" s="96"/>
      <c r="AN75" s="96"/>
      <c r="AO75" s="96"/>
      <c r="AP75" s="96"/>
      <c r="AQ75" s="96"/>
      <c r="AR75" s="96"/>
      <c r="AS75" s="96"/>
      <c r="AT75" s="96"/>
      <c r="AU75" s="96"/>
      <c r="AV75" s="96"/>
      <c r="AW75" s="100"/>
      <c r="AX75" s="96"/>
      <c r="AY75" s="96"/>
      <c r="AZ75" s="96"/>
      <c r="BA75" s="96"/>
      <c r="BB75" s="96"/>
      <c r="BC75" s="96" t="s">
        <v>111</v>
      </c>
      <c r="BD75" s="96"/>
      <c r="BE75" s="96"/>
      <c r="BF75" s="123" t="s">
        <v>1282</v>
      </c>
      <c r="BG75" s="125">
        <v>192.11937510000001</v>
      </c>
      <c r="BH75" s="125">
        <v>1.5454220000000001</v>
      </c>
      <c r="BI75" s="123" t="s">
        <v>1521</v>
      </c>
      <c r="BJ75" s="125">
        <v>1.918536687</v>
      </c>
      <c r="BK75" s="96"/>
      <c r="BL75" s="96" t="s">
        <v>1293</v>
      </c>
      <c r="BM75" s="96"/>
      <c r="BN75" s="96" t="s">
        <v>1525</v>
      </c>
      <c r="BO75" s="97">
        <v>32</v>
      </c>
    </row>
    <row r="76" spans="1:67" ht="63" x14ac:dyDescent="0.25">
      <c r="A76" s="101"/>
      <c r="B76" s="101"/>
      <c r="C76" s="102" t="s">
        <v>1494</v>
      </c>
      <c r="D76" s="101" t="s">
        <v>1495</v>
      </c>
      <c r="E76" s="101" t="s">
        <v>1486</v>
      </c>
      <c r="F76" s="101" t="s">
        <v>1496</v>
      </c>
      <c r="G76" s="103"/>
      <c r="H76" s="101" t="s">
        <v>1526</v>
      </c>
      <c r="I76" s="101" t="s">
        <v>1526</v>
      </c>
      <c r="J76" s="104">
        <v>2.3E-2</v>
      </c>
      <c r="K76" s="10">
        <v>525459</v>
      </c>
      <c r="L76" s="10">
        <v>267435</v>
      </c>
      <c r="M76" s="101" t="s">
        <v>1498</v>
      </c>
      <c r="N76" s="101" t="s">
        <v>1224</v>
      </c>
      <c r="O76" s="101" t="s">
        <v>145</v>
      </c>
      <c r="P76" s="101" t="s">
        <v>146</v>
      </c>
      <c r="Q76" s="101"/>
      <c r="R76" s="413" t="s">
        <v>3940</v>
      </c>
      <c r="S76" s="101" t="s">
        <v>1290</v>
      </c>
      <c r="T76" s="101" t="s">
        <v>1290</v>
      </c>
      <c r="U76" s="101" t="s">
        <v>1296</v>
      </c>
      <c r="V76" s="101" t="s">
        <v>105</v>
      </c>
      <c r="W76" s="101" t="s">
        <v>675</v>
      </c>
      <c r="X76" s="101"/>
      <c r="Y76" s="101"/>
      <c r="Z76" s="101"/>
      <c r="AA76" s="101"/>
      <c r="AB76" s="131">
        <v>3.0000000000000001E-3</v>
      </c>
      <c r="AC76" s="131">
        <v>0</v>
      </c>
      <c r="AD76" s="131">
        <v>0</v>
      </c>
      <c r="AE76" s="131">
        <v>3.0000000000000001E-3</v>
      </c>
      <c r="AF76" s="131">
        <v>0</v>
      </c>
      <c r="AG76" s="131">
        <v>0</v>
      </c>
      <c r="AH76" s="131">
        <v>0</v>
      </c>
      <c r="AI76" s="131">
        <v>0</v>
      </c>
      <c r="AJ76" s="132">
        <v>1.21804</v>
      </c>
      <c r="AK76" s="10" t="s">
        <v>1500</v>
      </c>
      <c r="AL76" s="10" t="s">
        <v>108</v>
      </c>
      <c r="AM76" s="101"/>
      <c r="AN76" s="101"/>
      <c r="AO76" s="101"/>
      <c r="AP76" s="101"/>
      <c r="AQ76" s="101"/>
      <c r="AR76" s="101"/>
      <c r="AS76" s="101"/>
      <c r="AT76" s="101"/>
      <c r="AU76" s="101"/>
      <c r="AV76" s="101"/>
      <c r="AW76" s="105"/>
      <c r="AX76" s="101"/>
      <c r="AY76" s="101"/>
      <c r="AZ76" s="101"/>
      <c r="BA76" s="101"/>
      <c r="BB76" s="101"/>
      <c r="BC76" s="101" t="s">
        <v>129</v>
      </c>
      <c r="BD76" s="101"/>
      <c r="BE76" s="101"/>
      <c r="BF76" s="10" t="s">
        <v>1282</v>
      </c>
      <c r="BG76" s="133">
        <v>766.03094659999999</v>
      </c>
      <c r="BH76" s="133">
        <v>0.76330600000000004</v>
      </c>
      <c r="BI76" s="10" t="s">
        <v>1501</v>
      </c>
      <c r="BJ76" s="133">
        <v>4.3697842370000002</v>
      </c>
      <c r="BK76" s="101"/>
      <c r="BL76" s="101" t="s">
        <v>1293</v>
      </c>
      <c r="BM76" s="101"/>
      <c r="BN76" s="101" t="s">
        <v>1527</v>
      </c>
      <c r="BO76" s="102">
        <v>32</v>
      </c>
    </row>
    <row r="77" spans="1:67" ht="78.75" x14ac:dyDescent="0.25">
      <c r="A77" s="209">
        <v>18</v>
      </c>
      <c r="B77" s="210"/>
      <c r="C77" s="211" t="s">
        <v>1528</v>
      </c>
      <c r="D77" s="210">
        <v>894</v>
      </c>
      <c r="E77" s="210" t="s">
        <v>1529</v>
      </c>
      <c r="F77" s="210">
        <v>11989</v>
      </c>
      <c r="G77" s="212">
        <v>69.53</v>
      </c>
      <c r="H77" s="210"/>
      <c r="I77" s="210"/>
      <c r="J77" s="213"/>
      <c r="K77" s="210"/>
      <c r="L77" s="210"/>
      <c r="M77" s="210"/>
      <c r="N77" s="210"/>
      <c r="O77" s="210"/>
      <c r="P77" s="210"/>
      <c r="Q77" s="210"/>
      <c r="R77" s="210"/>
      <c r="S77" s="210"/>
      <c r="T77" s="210"/>
      <c r="U77" s="215"/>
      <c r="V77" s="210"/>
      <c r="W77" s="210"/>
      <c r="X77" s="210" t="s">
        <v>168</v>
      </c>
      <c r="Y77" s="210"/>
      <c r="Z77" s="210"/>
      <c r="AA77" s="210"/>
      <c r="AB77" s="213"/>
      <c r="AC77" s="213"/>
      <c r="AD77" s="213"/>
      <c r="AE77" s="213"/>
      <c r="AF77" s="213"/>
      <c r="AG77" s="213"/>
      <c r="AH77" s="213"/>
      <c r="AI77" s="213"/>
      <c r="AJ77" s="212"/>
      <c r="AK77" s="210"/>
      <c r="AL77" s="210"/>
      <c r="AM77" s="210"/>
      <c r="AN77" s="210"/>
      <c r="AO77" s="210"/>
      <c r="AP77" s="210"/>
      <c r="AQ77" s="210"/>
      <c r="AR77" s="210"/>
      <c r="AS77" s="210"/>
      <c r="AT77" s="210"/>
      <c r="AU77" s="210"/>
      <c r="AV77" s="210"/>
      <c r="AW77" s="210"/>
      <c r="AX77" s="210" t="s">
        <v>1530</v>
      </c>
      <c r="AY77" s="210" t="s">
        <v>1531</v>
      </c>
      <c r="AZ77" s="210" t="s">
        <v>1532</v>
      </c>
      <c r="BA77" s="210" t="s">
        <v>1533</v>
      </c>
      <c r="BB77" s="210" t="s">
        <v>1534</v>
      </c>
      <c r="BC77" s="210" t="s">
        <v>1535</v>
      </c>
      <c r="BD77" s="210" t="s">
        <v>1536</v>
      </c>
      <c r="BE77" s="210" t="s">
        <v>1537</v>
      </c>
      <c r="BF77" s="210"/>
      <c r="BG77" s="213"/>
      <c r="BH77" s="213"/>
      <c r="BI77" s="210"/>
      <c r="BJ77" s="213"/>
      <c r="BK77" s="210"/>
      <c r="BL77" s="210"/>
      <c r="BM77" s="210"/>
      <c r="BN77" s="215"/>
      <c r="BO77" s="214">
        <v>161</v>
      </c>
    </row>
    <row r="78" spans="1:67" ht="78.75" x14ac:dyDescent="0.25">
      <c r="A78" s="90"/>
      <c r="B78" s="90"/>
      <c r="C78" s="91" t="s">
        <v>1538</v>
      </c>
      <c r="D78" s="90" t="s">
        <v>1539</v>
      </c>
      <c r="E78" s="90" t="s">
        <v>1529</v>
      </c>
      <c r="F78" s="90" t="s">
        <v>1540</v>
      </c>
      <c r="G78" s="92"/>
      <c r="H78" s="90" t="s">
        <v>1541</v>
      </c>
      <c r="I78" s="90" t="s">
        <v>1541</v>
      </c>
      <c r="J78" s="93">
        <v>0.115</v>
      </c>
      <c r="K78" s="127">
        <v>524616</v>
      </c>
      <c r="L78" s="127">
        <v>273686</v>
      </c>
      <c r="M78" s="90" t="s">
        <v>1498</v>
      </c>
      <c r="N78" s="90" t="s">
        <v>1224</v>
      </c>
      <c r="O78" s="90" t="s">
        <v>100</v>
      </c>
      <c r="P78" s="90" t="s">
        <v>101</v>
      </c>
      <c r="Q78" s="90" t="s">
        <v>1542</v>
      </c>
      <c r="R78" s="413" t="s">
        <v>3940</v>
      </c>
      <c r="S78" s="90" t="s">
        <v>1543</v>
      </c>
      <c r="T78" s="90" t="s">
        <v>1544</v>
      </c>
      <c r="U78" s="90" t="s">
        <v>1545</v>
      </c>
      <c r="V78" s="90" t="s">
        <v>105</v>
      </c>
      <c r="W78" s="90" t="s">
        <v>349</v>
      </c>
      <c r="X78" s="90"/>
      <c r="Y78" s="90"/>
      <c r="Z78" s="90"/>
      <c r="AA78" s="90"/>
      <c r="AB78" s="128">
        <v>0.115</v>
      </c>
      <c r="AC78" s="128">
        <v>0.10199999999999999</v>
      </c>
      <c r="AD78" s="128">
        <v>0</v>
      </c>
      <c r="AE78" s="128">
        <v>0</v>
      </c>
      <c r="AF78" s="128">
        <v>0</v>
      </c>
      <c r="AG78" s="128">
        <v>1E-3</v>
      </c>
      <c r="AH78" s="128">
        <v>0</v>
      </c>
      <c r="AI78" s="128">
        <v>1.2E-2</v>
      </c>
      <c r="AJ78" s="129">
        <v>3.4098959999999998</v>
      </c>
      <c r="AK78" s="127" t="s">
        <v>1546</v>
      </c>
      <c r="AL78" s="127" t="s">
        <v>108</v>
      </c>
      <c r="AM78" s="90"/>
      <c r="AN78" s="90" t="s">
        <v>1547</v>
      </c>
      <c r="AO78" s="90"/>
      <c r="AP78" s="90"/>
      <c r="AQ78" s="90"/>
      <c r="AR78" s="90"/>
      <c r="AS78" s="90"/>
      <c r="AT78" s="90" t="s">
        <v>1547</v>
      </c>
      <c r="AU78" s="90"/>
      <c r="AV78" s="90"/>
      <c r="AW78" s="94" t="s">
        <v>1548</v>
      </c>
      <c r="AX78" s="90"/>
      <c r="AY78" s="90"/>
      <c r="AZ78" s="90"/>
      <c r="BA78" s="90"/>
      <c r="BB78" s="90"/>
      <c r="BC78" s="90" t="s">
        <v>129</v>
      </c>
      <c r="BD78" s="90"/>
      <c r="BE78" s="90"/>
      <c r="BF78" s="127" t="s">
        <v>1282</v>
      </c>
      <c r="BG78" s="130">
        <v>2239.7587440000002</v>
      </c>
      <c r="BH78" s="130">
        <v>0.46363500000000002</v>
      </c>
      <c r="BI78" s="127" t="s">
        <v>1509</v>
      </c>
      <c r="BJ78" s="130">
        <v>1.6037596430000001</v>
      </c>
      <c r="BK78" s="90"/>
      <c r="BL78" s="90"/>
      <c r="BM78" s="90"/>
      <c r="BN78" s="90" t="s">
        <v>1549</v>
      </c>
      <c r="BO78" s="91">
        <v>161</v>
      </c>
    </row>
    <row r="79" spans="1:67" ht="78.75" x14ac:dyDescent="0.25">
      <c r="A79" s="96"/>
      <c r="B79" s="96"/>
      <c r="C79" s="97" t="s">
        <v>1538</v>
      </c>
      <c r="D79" s="96" t="s">
        <v>1539</v>
      </c>
      <c r="E79" s="96" t="s">
        <v>1529</v>
      </c>
      <c r="F79" s="96" t="s">
        <v>1540</v>
      </c>
      <c r="G79" s="98"/>
      <c r="H79" s="96" t="s">
        <v>1550</v>
      </c>
      <c r="I79" s="96" t="s">
        <v>1551</v>
      </c>
      <c r="J79" s="99">
        <v>4.2999999999999997E-2</v>
      </c>
      <c r="K79" s="123">
        <v>524560</v>
      </c>
      <c r="L79" s="123">
        <v>273244</v>
      </c>
      <c r="M79" s="96" t="s">
        <v>1498</v>
      </c>
      <c r="N79" s="96" t="s">
        <v>1224</v>
      </c>
      <c r="O79" s="96" t="s">
        <v>145</v>
      </c>
      <c r="P79" s="96" t="s">
        <v>146</v>
      </c>
      <c r="Q79" s="96"/>
      <c r="R79" s="413" t="s">
        <v>3940</v>
      </c>
      <c r="S79" s="96" t="s">
        <v>1290</v>
      </c>
      <c r="T79" s="96" t="s">
        <v>1290</v>
      </c>
      <c r="U79" s="96" t="s">
        <v>1552</v>
      </c>
      <c r="V79" s="96" t="s">
        <v>105</v>
      </c>
      <c r="W79" s="96" t="s">
        <v>183</v>
      </c>
      <c r="X79" s="96"/>
      <c r="Y79" s="96"/>
      <c r="Z79" s="96"/>
      <c r="AA79" s="96"/>
      <c r="AB79" s="121">
        <v>4.2999999999999997E-2</v>
      </c>
      <c r="AC79" s="121">
        <v>4.2999999999999997E-2</v>
      </c>
      <c r="AD79" s="121">
        <v>0</v>
      </c>
      <c r="AE79" s="121">
        <v>0</v>
      </c>
      <c r="AF79" s="121">
        <v>0</v>
      </c>
      <c r="AG79" s="121">
        <v>0</v>
      </c>
      <c r="AH79" s="121">
        <v>0</v>
      </c>
      <c r="AI79" s="121">
        <v>0</v>
      </c>
      <c r="AJ79" s="122">
        <v>3.8866040000000002</v>
      </c>
      <c r="AK79" s="123" t="s">
        <v>1546</v>
      </c>
      <c r="AL79" s="123" t="s">
        <v>108</v>
      </c>
      <c r="AM79" s="96"/>
      <c r="AN79" s="96"/>
      <c r="AO79" s="96"/>
      <c r="AP79" s="96"/>
      <c r="AQ79" s="96"/>
      <c r="AR79" s="96"/>
      <c r="AS79" s="96"/>
      <c r="AT79" s="96"/>
      <c r="AU79" s="96"/>
      <c r="AV79" s="96"/>
      <c r="AW79" s="100"/>
      <c r="AX79" s="96"/>
      <c r="AY79" s="96"/>
      <c r="AZ79" s="96"/>
      <c r="BA79" s="96"/>
      <c r="BB79" s="96"/>
      <c r="BC79" s="96" t="s">
        <v>129</v>
      </c>
      <c r="BD79" s="96"/>
      <c r="BE79" s="96"/>
      <c r="BF79" s="123" t="s">
        <v>1282</v>
      </c>
      <c r="BG79" s="125">
        <v>2027.3047320000001</v>
      </c>
      <c r="BH79" s="125">
        <v>0.19622500000000001</v>
      </c>
      <c r="BI79" s="123" t="s">
        <v>1509</v>
      </c>
      <c r="BJ79" s="125">
        <v>1.304387653</v>
      </c>
      <c r="BK79" s="96"/>
      <c r="BL79" s="96"/>
      <c r="BM79" s="96"/>
      <c r="BN79" s="96" t="s">
        <v>1549</v>
      </c>
      <c r="BO79" s="97">
        <v>161</v>
      </c>
    </row>
    <row r="80" spans="1:67" ht="78.75" x14ac:dyDescent="0.25">
      <c r="A80" s="96"/>
      <c r="B80" s="96"/>
      <c r="C80" s="97" t="s">
        <v>1538</v>
      </c>
      <c r="D80" s="96" t="s">
        <v>1539</v>
      </c>
      <c r="E80" s="96" t="s">
        <v>1529</v>
      </c>
      <c r="F80" s="96" t="s">
        <v>1540</v>
      </c>
      <c r="G80" s="98"/>
      <c r="H80" s="96" t="s">
        <v>1553</v>
      </c>
      <c r="I80" s="96" t="s">
        <v>1553</v>
      </c>
      <c r="J80" s="99">
        <v>6.2E-2</v>
      </c>
      <c r="K80" s="123">
        <v>525202</v>
      </c>
      <c r="L80" s="123">
        <v>272956</v>
      </c>
      <c r="M80" s="96" t="s">
        <v>1498</v>
      </c>
      <c r="N80" s="96" t="s">
        <v>1224</v>
      </c>
      <c r="O80" s="96" t="s">
        <v>100</v>
      </c>
      <c r="P80" s="96" t="s">
        <v>101</v>
      </c>
      <c r="Q80" s="96"/>
      <c r="R80" s="413" t="s">
        <v>3940</v>
      </c>
      <c r="S80" s="96" t="s">
        <v>1290</v>
      </c>
      <c r="T80" s="96" t="s">
        <v>1290</v>
      </c>
      <c r="U80" s="96"/>
      <c r="V80" s="96" t="s">
        <v>105</v>
      </c>
      <c r="W80" s="96" t="s">
        <v>1149</v>
      </c>
      <c r="X80" s="96"/>
      <c r="Y80" s="96"/>
      <c r="Z80" s="96"/>
      <c r="AA80" s="96"/>
      <c r="AB80" s="121">
        <v>6.2E-2</v>
      </c>
      <c r="AC80" s="121">
        <v>6.2E-2</v>
      </c>
      <c r="AD80" s="121">
        <v>0</v>
      </c>
      <c r="AE80" s="121">
        <v>0</v>
      </c>
      <c r="AF80" s="121">
        <v>0</v>
      </c>
      <c r="AG80" s="121">
        <v>0</v>
      </c>
      <c r="AH80" s="121">
        <v>0</v>
      </c>
      <c r="AI80" s="121">
        <v>0</v>
      </c>
      <c r="AJ80" s="122">
        <v>3.8487819999999999</v>
      </c>
      <c r="AK80" s="123" t="s">
        <v>1546</v>
      </c>
      <c r="AL80" s="123" t="s">
        <v>108</v>
      </c>
      <c r="AM80" s="96"/>
      <c r="AN80" s="96"/>
      <c r="AO80" s="96"/>
      <c r="AP80" s="96"/>
      <c r="AQ80" s="96"/>
      <c r="AR80" s="96"/>
      <c r="AS80" s="96"/>
      <c r="AT80" s="96"/>
      <c r="AU80" s="96"/>
      <c r="AV80" s="96"/>
      <c r="AW80" s="100"/>
      <c r="AX80" s="96"/>
      <c r="AY80" s="96"/>
      <c r="AZ80" s="96"/>
      <c r="BA80" s="96"/>
      <c r="BB80" s="96"/>
      <c r="BC80" s="96" t="s">
        <v>129</v>
      </c>
      <c r="BD80" s="96"/>
      <c r="BE80" s="96"/>
      <c r="BF80" s="123" t="s">
        <v>1282</v>
      </c>
      <c r="BG80" s="125">
        <v>2133.6487320000001</v>
      </c>
      <c r="BH80" s="125">
        <v>0.44670300000000002</v>
      </c>
      <c r="BI80" s="123" t="s">
        <v>1509</v>
      </c>
      <c r="BJ80" s="125">
        <v>1.4171119670000001</v>
      </c>
      <c r="BK80" s="96"/>
      <c r="BL80" s="96"/>
      <c r="BM80" s="96"/>
      <c r="BN80" s="96" t="s">
        <v>1549</v>
      </c>
      <c r="BO80" s="97">
        <v>161</v>
      </c>
    </row>
    <row r="81" spans="1:67" ht="78.75" x14ac:dyDescent="0.25">
      <c r="A81" s="96"/>
      <c r="B81" s="96"/>
      <c r="C81" s="97" t="s">
        <v>1538</v>
      </c>
      <c r="D81" s="96" t="s">
        <v>1539</v>
      </c>
      <c r="E81" s="96" t="s">
        <v>1529</v>
      </c>
      <c r="F81" s="96" t="s">
        <v>1540</v>
      </c>
      <c r="G81" s="98"/>
      <c r="H81" s="96" t="s">
        <v>1554</v>
      </c>
      <c r="I81" s="96" t="s">
        <v>1555</v>
      </c>
      <c r="J81" s="99">
        <v>1.7000000000000001E-2</v>
      </c>
      <c r="K81" s="123">
        <v>525177</v>
      </c>
      <c r="L81" s="123">
        <v>272877</v>
      </c>
      <c r="M81" s="96" t="s">
        <v>1498</v>
      </c>
      <c r="N81" s="96" t="s">
        <v>1224</v>
      </c>
      <c r="O81" s="96" t="s">
        <v>145</v>
      </c>
      <c r="P81" s="96" t="s">
        <v>146</v>
      </c>
      <c r="Q81" s="96"/>
      <c r="R81" s="413" t="s">
        <v>3940</v>
      </c>
      <c r="S81" s="96" t="s">
        <v>1290</v>
      </c>
      <c r="T81" s="96" t="s">
        <v>1290</v>
      </c>
      <c r="U81" s="96" t="s">
        <v>1556</v>
      </c>
      <c r="V81" s="96" t="s">
        <v>105</v>
      </c>
      <c r="W81" s="96" t="s">
        <v>183</v>
      </c>
      <c r="X81" s="96"/>
      <c r="Y81" s="96"/>
      <c r="Z81" s="96"/>
      <c r="AA81" s="96"/>
      <c r="AB81" s="121">
        <v>1.7000000000000001E-2</v>
      </c>
      <c r="AC81" s="121">
        <v>1.7000000000000001E-2</v>
      </c>
      <c r="AD81" s="121">
        <v>0</v>
      </c>
      <c r="AE81" s="121">
        <v>0</v>
      </c>
      <c r="AF81" s="121">
        <v>0</v>
      </c>
      <c r="AG81" s="121">
        <v>0</v>
      </c>
      <c r="AH81" s="121">
        <v>0</v>
      </c>
      <c r="AI81" s="121">
        <v>0</v>
      </c>
      <c r="AJ81" s="122">
        <v>3.8989910000000001</v>
      </c>
      <c r="AK81" s="123" t="s">
        <v>1500</v>
      </c>
      <c r="AL81" s="123" t="s">
        <v>108</v>
      </c>
      <c r="AM81" s="96"/>
      <c r="AN81" s="96"/>
      <c r="AO81" s="96"/>
      <c r="AP81" s="96"/>
      <c r="AQ81" s="96"/>
      <c r="AR81" s="96"/>
      <c r="AS81" s="96"/>
      <c r="AT81" s="96"/>
      <c r="AU81" s="96"/>
      <c r="AV81" s="96"/>
      <c r="AW81" s="100"/>
      <c r="AX81" s="96"/>
      <c r="AY81" s="96"/>
      <c r="AZ81" s="96"/>
      <c r="BA81" s="96"/>
      <c r="BB81" s="96"/>
      <c r="BC81" s="96" t="s">
        <v>129</v>
      </c>
      <c r="BD81" s="96"/>
      <c r="BE81" s="96"/>
      <c r="BF81" s="123" t="s">
        <v>1282</v>
      </c>
      <c r="BG81" s="125">
        <v>2093.838788</v>
      </c>
      <c r="BH81" s="125">
        <v>1.3649E-2</v>
      </c>
      <c r="BI81" s="123" t="s">
        <v>1509</v>
      </c>
      <c r="BJ81" s="125">
        <v>0.99851299299999996</v>
      </c>
      <c r="BK81" s="96"/>
      <c r="BL81" s="96"/>
      <c r="BM81" s="96"/>
      <c r="BN81" s="96" t="s">
        <v>1549</v>
      </c>
      <c r="BO81" s="97">
        <v>161</v>
      </c>
    </row>
    <row r="82" spans="1:67" ht="78.75" x14ac:dyDescent="0.25">
      <c r="A82" s="96"/>
      <c r="B82" s="96"/>
      <c r="C82" s="97" t="s">
        <v>1538</v>
      </c>
      <c r="D82" s="96" t="s">
        <v>1539</v>
      </c>
      <c r="E82" s="96" t="s">
        <v>1529</v>
      </c>
      <c r="F82" s="96" t="s">
        <v>1540</v>
      </c>
      <c r="G82" s="98"/>
      <c r="H82" s="96" t="s">
        <v>1557</v>
      </c>
      <c r="I82" s="96" t="s">
        <v>1557</v>
      </c>
      <c r="J82" s="99">
        <v>2E-3</v>
      </c>
      <c r="K82" s="123">
        <v>525197</v>
      </c>
      <c r="L82" s="123">
        <v>273583</v>
      </c>
      <c r="M82" s="96" t="s">
        <v>1498</v>
      </c>
      <c r="N82" s="96" t="s">
        <v>1224</v>
      </c>
      <c r="O82" s="96" t="s">
        <v>100</v>
      </c>
      <c r="P82" s="96" t="s">
        <v>101</v>
      </c>
      <c r="Q82" s="96"/>
      <c r="R82" s="413" t="s">
        <v>3940</v>
      </c>
      <c r="S82" s="96" t="s">
        <v>1290</v>
      </c>
      <c r="T82" s="96" t="s">
        <v>1290</v>
      </c>
      <c r="U82" s="96" t="s">
        <v>1552</v>
      </c>
      <c r="V82" s="96" t="s">
        <v>105</v>
      </c>
      <c r="W82" s="96" t="s">
        <v>337</v>
      </c>
      <c r="X82" s="96"/>
      <c r="Y82" s="96"/>
      <c r="Z82" s="96"/>
      <c r="AA82" s="96"/>
      <c r="AB82" s="121">
        <v>2E-3</v>
      </c>
      <c r="AC82" s="121">
        <v>2E-3</v>
      </c>
      <c r="AD82" s="121">
        <v>0</v>
      </c>
      <c r="AE82" s="121">
        <v>0</v>
      </c>
      <c r="AF82" s="121">
        <v>0</v>
      </c>
      <c r="AG82" s="121">
        <v>0</v>
      </c>
      <c r="AH82" s="121">
        <v>0</v>
      </c>
      <c r="AI82" s="121">
        <v>0</v>
      </c>
      <c r="AJ82" s="122">
        <v>3.3473839999999999</v>
      </c>
      <c r="AK82" s="123" t="s">
        <v>1546</v>
      </c>
      <c r="AL82" s="123" t="s">
        <v>108</v>
      </c>
      <c r="AM82" s="96"/>
      <c r="AN82" s="96"/>
      <c r="AO82" s="96"/>
      <c r="AP82" s="96"/>
      <c r="AQ82" s="96"/>
      <c r="AR82" s="96"/>
      <c r="AS82" s="96"/>
      <c r="AT82" s="96"/>
      <c r="AU82" s="96"/>
      <c r="AV82" s="96"/>
      <c r="AW82" s="100"/>
      <c r="AX82" s="96"/>
      <c r="AY82" s="96"/>
      <c r="AZ82" s="96"/>
      <c r="BA82" s="96"/>
      <c r="BB82" s="96"/>
      <c r="BC82" s="96" t="s">
        <v>129</v>
      </c>
      <c r="BD82" s="96"/>
      <c r="BE82" s="96"/>
      <c r="BF82" s="123" t="s">
        <v>1282</v>
      </c>
      <c r="BG82" s="125">
        <v>2281.484563</v>
      </c>
      <c r="BH82" s="125">
        <v>0.97570000000000001</v>
      </c>
      <c r="BI82" s="123" t="s">
        <v>1509</v>
      </c>
      <c r="BJ82" s="125">
        <v>1.9825488490000001</v>
      </c>
      <c r="BK82" s="96"/>
      <c r="BL82" s="96"/>
      <c r="BM82" s="96"/>
      <c r="BN82" s="96" t="s">
        <v>1549</v>
      </c>
      <c r="BO82" s="97">
        <v>161</v>
      </c>
    </row>
    <row r="83" spans="1:67" ht="78.75" x14ac:dyDescent="0.25">
      <c r="A83" s="101"/>
      <c r="B83" s="101"/>
      <c r="C83" s="102" t="s">
        <v>1538</v>
      </c>
      <c r="D83" s="101" t="s">
        <v>1539</v>
      </c>
      <c r="E83" s="101" t="s">
        <v>1529</v>
      </c>
      <c r="F83" s="101" t="s">
        <v>1540</v>
      </c>
      <c r="G83" s="103"/>
      <c r="H83" s="101" t="s">
        <v>1558</v>
      </c>
      <c r="I83" s="101" t="s">
        <v>1558</v>
      </c>
      <c r="J83" s="104">
        <v>0.22</v>
      </c>
      <c r="K83" s="10">
        <v>525251</v>
      </c>
      <c r="L83" s="10">
        <v>273236</v>
      </c>
      <c r="M83" s="101" t="s">
        <v>1498</v>
      </c>
      <c r="N83" s="101" t="s">
        <v>1224</v>
      </c>
      <c r="O83" s="101" t="s">
        <v>100</v>
      </c>
      <c r="P83" s="101" t="s">
        <v>101</v>
      </c>
      <c r="Q83" s="101"/>
      <c r="R83" s="413" t="s">
        <v>3940</v>
      </c>
      <c r="S83" s="101" t="s">
        <v>1290</v>
      </c>
      <c r="T83" s="101" t="s">
        <v>1290</v>
      </c>
      <c r="U83" s="101" t="s">
        <v>1559</v>
      </c>
      <c r="V83" s="101" t="s">
        <v>105</v>
      </c>
      <c r="W83" s="101" t="s">
        <v>622</v>
      </c>
      <c r="X83" s="101"/>
      <c r="Y83" s="101"/>
      <c r="Z83" s="101"/>
      <c r="AA83" s="101"/>
      <c r="AB83" s="131">
        <v>0.22</v>
      </c>
      <c r="AC83" s="131">
        <v>0.14799999999999999</v>
      </c>
      <c r="AD83" s="131">
        <v>0</v>
      </c>
      <c r="AE83" s="131">
        <v>0</v>
      </c>
      <c r="AF83" s="131">
        <v>6.9000000000000006E-2</v>
      </c>
      <c r="AG83" s="131">
        <v>3.0000000000000001E-3</v>
      </c>
      <c r="AH83" s="131">
        <v>0</v>
      </c>
      <c r="AI83" s="131">
        <v>0</v>
      </c>
      <c r="AJ83" s="132">
        <v>3.4709490000000001</v>
      </c>
      <c r="AK83" s="10" t="s">
        <v>1546</v>
      </c>
      <c r="AL83" s="10" t="s">
        <v>108</v>
      </c>
      <c r="AM83" s="101"/>
      <c r="AN83" s="101"/>
      <c r="AO83" s="101"/>
      <c r="AP83" s="101"/>
      <c r="AQ83" s="101"/>
      <c r="AR83" s="101"/>
      <c r="AS83" s="101"/>
      <c r="AT83" s="101"/>
      <c r="AU83" s="101"/>
      <c r="AV83" s="101"/>
      <c r="AW83" s="105"/>
      <c r="AX83" s="101"/>
      <c r="AY83" s="101"/>
      <c r="AZ83" s="101"/>
      <c r="BA83" s="101"/>
      <c r="BB83" s="101"/>
      <c r="BC83" s="101" t="s">
        <v>129</v>
      </c>
      <c r="BD83" s="101"/>
      <c r="BE83" s="101"/>
      <c r="BF83" s="10" t="s">
        <v>1282</v>
      </c>
      <c r="BG83" s="133">
        <v>2174.2990249999998</v>
      </c>
      <c r="BH83" s="133">
        <v>0.55061000000000004</v>
      </c>
      <c r="BI83" s="10" t="s">
        <v>1509</v>
      </c>
      <c r="BJ83" s="133">
        <v>1.526254008</v>
      </c>
      <c r="BK83" s="101"/>
      <c r="BL83" s="101"/>
      <c r="BM83" s="101"/>
      <c r="BN83" s="101" t="s">
        <v>1549</v>
      </c>
      <c r="BO83" s="102">
        <v>161</v>
      </c>
    </row>
    <row r="84" spans="1:67" ht="22.5" customHeight="1" x14ac:dyDescent="0.25">
      <c r="A84" s="209" t="s">
        <v>789</v>
      </c>
      <c r="B84" s="210"/>
      <c r="C84" s="211" t="s">
        <v>1560</v>
      </c>
      <c r="D84" s="210">
        <v>904</v>
      </c>
      <c r="E84" s="210" t="s">
        <v>1561</v>
      </c>
      <c r="F84" s="210">
        <v>11992</v>
      </c>
      <c r="G84" s="212">
        <v>114.14</v>
      </c>
      <c r="H84" s="210"/>
      <c r="I84" s="210"/>
      <c r="J84" s="213"/>
      <c r="K84" s="210"/>
      <c r="L84" s="210"/>
      <c r="M84" s="210"/>
      <c r="N84" s="210"/>
      <c r="O84" s="210"/>
      <c r="P84" s="210"/>
      <c r="Q84" s="210"/>
      <c r="R84" s="210"/>
      <c r="S84" s="210"/>
      <c r="T84" s="210"/>
      <c r="U84" s="210"/>
      <c r="V84" s="210"/>
      <c r="W84" s="210"/>
      <c r="X84" s="210" t="s">
        <v>168</v>
      </c>
      <c r="Y84" s="210" t="s">
        <v>86</v>
      </c>
      <c r="Z84" s="210"/>
      <c r="AA84" s="210" t="s">
        <v>187</v>
      </c>
      <c r="AB84" s="213"/>
      <c r="AC84" s="213">
        <v>0</v>
      </c>
      <c r="AD84" s="213">
        <v>3.46</v>
      </c>
      <c r="AE84" s="213">
        <v>0.96</v>
      </c>
      <c r="AF84" s="213">
        <v>0</v>
      </c>
      <c r="AG84" s="213">
        <v>0</v>
      </c>
      <c r="AH84" s="213">
        <v>0</v>
      </c>
      <c r="AI84" s="213">
        <v>71.861486999999997</v>
      </c>
      <c r="AJ84" s="212"/>
      <c r="AK84" s="210"/>
      <c r="AL84" s="210"/>
      <c r="AM84" s="210"/>
      <c r="AN84" s="210"/>
      <c r="AO84" s="210" t="s">
        <v>152</v>
      </c>
      <c r="AP84" s="210"/>
      <c r="AQ84" s="210"/>
      <c r="AR84" s="210"/>
      <c r="AS84" s="210"/>
      <c r="AT84" s="210"/>
      <c r="AU84" s="210"/>
      <c r="AV84" s="210"/>
      <c r="AW84" s="212"/>
      <c r="AX84" s="210" t="s">
        <v>370</v>
      </c>
      <c r="AY84" s="210" t="s">
        <v>170</v>
      </c>
      <c r="AZ84" s="210" t="s">
        <v>230</v>
      </c>
      <c r="BA84" s="210" t="s">
        <v>1562</v>
      </c>
      <c r="BB84" s="210" t="s">
        <v>1563</v>
      </c>
      <c r="BC84" s="210" t="s">
        <v>92</v>
      </c>
      <c r="BD84" s="210" t="s">
        <v>93</v>
      </c>
      <c r="BE84" s="210" t="s">
        <v>174</v>
      </c>
      <c r="BF84" s="210" t="s">
        <v>1564</v>
      </c>
      <c r="BG84" s="213">
        <v>1352</v>
      </c>
      <c r="BH84" s="213">
        <v>2.9634749999999999</v>
      </c>
      <c r="BI84" s="210" t="s">
        <v>1501</v>
      </c>
      <c r="BJ84" s="213">
        <v>1.93483</v>
      </c>
      <c r="BK84" s="203"/>
      <c r="BL84" s="203"/>
      <c r="BM84" s="203"/>
      <c r="BN84" s="203"/>
      <c r="BO84" s="214">
        <v>25</v>
      </c>
    </row>
    <row r="85" spans="1:67" ht="63" x14ac:dyDescent="0.25">
      <c r="A85" s="90"/>
      <c r="B85" s="90"/>
      <c r="C85" s="91" t="s">
        <v>1565</v>
      </c>
      <c r="D85" s="90" t="s">
        <v>1566</v>
      </c>
      <c r="E85" s="90" t="s">
        <v>1561</v>
      </c>
      <c r="F85" s="90" t="s">
        <v>1567</v>
      </c>
      <c r="G85" s="92"/>
      <c r="H85" s="90" t="s">
        <v>1568</v>
      </c>
      <c r="I85" s="90" t="s">
        <v>1568</v>
      </c>
      <c r="J85" s="93">
        <v>8.7379999999999995</v>
      </c>
      <c r="K85" s="90">
        <v>535803</v>
      </c>
      <c r="L85" s="90">
        <v>272308</v>
      </c>
      <c r="M85" s="90" t="s">
        <v>1498</v>
      </c>
      <c r="N85" s="90" t="s">
        <v>1224</v>
      </c>
      <c r="O85" s="90" t="s">
        <v>145</v>
      </c>
      <c r="P85" s="90" t="s">
        <v>146</v>
      </c>
      <c r="Q85" s="90"/>
      <c r="R85" s="413" t="s">
        <v>3940</v>
      </c>
      <c r="S85" s="90" t="s">
        <v>1290</v>
      </c>
      <c r="T85" s="90" t="s">
        <v>1290</v>
      </c>
      <c r="U85" s="90" t="s">
        <v>1296</v>
      </c>
      <c r="V85" s="90" t="s">
        <v>105</v>
      </c>
      <c r="W85" s="90" t="s">
        <v>1569</v>
      </c>
      <c r="X85" s="90"/>
      <c r="Y85" s="90"/>
      <c r="Z85" s="90"/>
      <c r="AA85" s="90"/>
      <c r="AB85" s="93">
        <v>8.7379999999999995</v>
      </c>
      <c r="AC85" s="93">
        <v>0</v>
      </c>
      <c r="AD85" s="93">
        <v>0</v>
      </c>
      <c r="AE85" s="93">
        <v>8.7379999999999995</v>
      </c>
      <c r="AF85" s="93">
        <v>0</v>
      </c>
      <c r="AG85" s="93">
        <v>0</v>
      </c>
      <c r="AH85" s="93">
        <v>0</v>
      </c>
      <c r="AI85" s="93">
        <v>0</v>
      </c>
      <c r="AJ85" s="94">
        <v>3.4807210419999999</v>
      </c>
      <c r="AK85" s="90" t="s">
        <v>1570</v>
      </c>
      <c r="AL85" s="90" t="s">
        <v>108</v>
      </c>
      <c r="AM85" s="90"/>
      <c r="AN85" s="90"/>
      <c r="AO85" s="90"/>
      <c r="AP85" s="90"/>
      <c r="AQ85" s="90"/>
      <c r="AR85" s="90"/>
      <c r="AS85" s="90"/>
      <c r="AT85" s="90"/>
      <c r="AU85" s="90"/>
      <c r="AV85" s="90"/>
      <c r="AW85" s="94"/>
      <c r="AX85" s="90"/>
      <c r="AY85" s="90"/>
      <c r="AZ85" s="90"/>
      <c r="BA85" s="90"/>
      <c r="BB85" s="90"/>
      <c r="BC85" s="90" t="s">
        <v>129</v>
      </c>
      <c r="BD85" s="90"/>
      <c r="BE85" s="90"/>
      <c r="BF85" s="90" t="s">
        <v>1564</v>
      </c>
      <c r="BG85" s="93">
        <v>205.1475906</v>
      </c>
      <c r="BH85" s="93">
        <v>1.019072209</v>
      </c>
      <c r="BI85" s="90" t="s">
        <v>1571</v>
      </c>
      <c r="BJ85" s="93">
        <v>3.6791895750000001</v>
      </c>
      <c r="BK85" s="90"/>
      <c r="BL85" s="90" t="s">
        <v>1293</v>
      </c>
      <c r="BM85" s="90"/>
      <c r="BN85" s="90" t="s">
        <v>1572</v>
      </c>
      <c r="BO85" s="91">
        <v>25</v>
      </c>
    </row>
    <row r="86" spans="1:67" ht="63" x14ac:dyDescent="0.25">
      <c r="A86" s="96"/>
      <c r="B86" s="96"/>
      <c r="C86" s="97" t="s">
        <v>1565</v>
      </c>
      <c r="D86" s="96" t="s">
        <v>1566</v>
      </c>
      <c r="E86" s="96" t="s">
        <v>1561</v>
      </c>
      <c r="F86" s="96" t="s">
        <v>1567</v>
      </c>
      <c r="G86" s="98"/>
      <c r="H86" s="96" t="s">
        <v>1573</v>
      </c>
      <c r="I86" s="96" t="s">
        <v>1573</v>
      </c>
      <c r="J86" s="99">
        <v>24.657</v>
      </c>
      <c r="K86" s="96">
        <v>536227</v>
      </c>
      <c r="L86" s="96">
        <v>272411</v>
      </c>
      <c r="M86" s="96" t="s">
        <v>1498</v>
      </c>
      <c r="N86" s="96" t="s">
        <v>1224</v>
      </c>
      <c r="O86" s="96" t="s">
        <v>145</v>
      </c>
      <c r="P86" s="96" t="s">
        <v>146</v>
      </c>
      <c r="Q86" s="96"/>
      <c r="R86" s="413" t="s">
        <v>3940</v>
      </c>
      <c r="S86" s="96" t="s">
        <v>1290</v>
      </c>
      <c r="T86" s="96" t="s">
        <v>1290</v>
      </c>
      <c r="U86" s="96" t="s">
        <v>1574</v>
      </c>
      <c r="V86" s="96" t="s">
        <v>105</v>
      </c>
      <c r="W86" s="96" t="s">
        <v>1575</v>
      </c>
      <c r="X86" s="96"/>
      <c r="Y86" s="96"/>
      <c r="Z86" s="96"/>
      <c r="AA86" s="96"/>
      <c r="AB86" s="99">
        <v>24.657</v>
      </c>
      <c r="AC86" s="99">
        <v>4.5999999999999999E-2</v>
      </c>
      <c r="AD86" s="99">
        <v>0</v>
      </c>
      <c r="AE86" s="99">
        <v>24.611000000000001</v>
      </c>
      <c r="AF86" s="99">
        <v>0</v>
      </c>
      <c r="AG86" s="99">
        <v>0</v>
      </c>
      <c r="AH86" s="99">
        <v>0</v>
      </c>
      <c r="AI86" s="99">
        <v>0</v>
      </c>
      <c r="AJ86" s="100">
        <v>3.0971500060000001</v>
      </c>
      <c r="AK86" s="96" t="s">
        <v>1570</v>
      </c>
      <c r="AL86" s="96" t="s">
        <v>108</v>
      </c>
      <c r="AM86" s="96"/>
      <c r="AN86" s="96"/>
      <c r="AO86" s="96"/>
      <c r="AP86" s="96"/>
      <c r="AQ86" s="96"/>
      <c r="AR86" s="96"/>
      <c r="AS86" s="96"/>
      <c r="AT86" s="96"/>
      <c r="AU86" s="96"/>
      <c r="AV86" s="96"/>
      <c r="AW86" s="100"/>
      <c r="AX86" s="96"/>
      <c r="AY86" s="96"/>
      <c r="AZ86" s="96"/>
      <c r="BA86" s="96"/>
      <c r="BB86" s="96"/>
      <c r="BC86" s="96" t="s">
        <v>129</v>
      </c>
      <c r="BD86" s="96"/>
      <c r="BE86" s="96"/>
      <c r="BF86" s="96" t="s">
        <v>1564</v>
      </c>
      <c r="BG86" s="99">
        <v>205.77065529999999</v>
      </c>
      <c r="BH86" s="99">
        <v>0.87688577099999998</v>
      </c>
      <c r="BI86" s="96" t="s">
        <v>1571</v>
      </c>
      <c r="BJ86" s="99">
        <v>3.9277145710000001</v>
      </c>
      <c r="BK86" s="96"/>
      <c r="BL86" s="96" t="s">
        <v>1293</v>
      </c>
      <c r="BM86" s="96"/>
      <c r="BN86" s="96" t="s">
        <v>1576</v>
      </c>
      <c r="BO86" s="97">
        <v>25</v>
      </c>
    </row>
    <row r="87" spans="1:67" ht="299.25" x14ac:dyDescent="0.25">
      <c r="A87" s="96"/>
      <c r="B87" s="96"/>
      <c r="C87" s="97" t="s">
        <v>1565</v>
      </c>
      <c r="D87" s="96" t="s">
        <v>1566</v>
      </c>
      <c r="E87" s="96" t="s">
        <v>1561</v>
      </c>
      <c r="F87" s="96" t="s">
        <v>1567</v>
      </c>
      <c r="G87" s="98"/>
      <c r="H87" s="96" t="s">
        <v>1577</v>
      </c>
      <c r="I87" s="96" t="s">
        <v>1578</v>
      </c>
      <c r="J87" s="99">
        <v>2.97</v>
      </c>
      <c r="K87" s="96">
        <v>536217</v>
      </c>
      <c r="L87" s="96">
        <v>271452</v>
      </c>
      <c r="M87" s="96" t="s">
        <v>1498</v>
      </c>
      <c r="N87" s="96" t="s">
        <v>1224</v>
      </c>
      <c r="O87" s="96" t="s">
        <v>145</v>
      </c>
      <c r="P87" s="96" t="s">
        <v>146</v>
      </c>
      <c r="Q87" s="96"/>
      <c r="R87" s="413" t="s">
        <v>3940</v>
      </c>
      <c r="S87" s="96" t="s">
        <v>1290</v>
      </c>
      <c r="T87" s="96" t="s">
        <v>1290</v>
      </c>
      <c r="U87" s="96" t="s">
        <v>1579</v>
      </c>
      <c r="V87" s="96" t="s">
        <v>105</v>
      </c>
      <c r="W87" s="96" t="s">
        <v>1580</v>
      </c>
      <c r="X87" s="96"/>
      <c r="Y87" s="96"/>
      <c r="Z87" s="96"/>
      <c r="AA87" s="96"/>
      <c r="AB87" s="99">
        <v>2.97</v>
      </c>
      <c r="AC87" s="99">
        <v>1.1950000000000001</v>
      </c>
      <c r="AD87" s="99">
        <v>2.5000000000000001E-2</v>
      </c>
      <c r="AE87" s="99">
        <v>0.71599999999999997</v>
      </c>
      <c r="AF87" s="99">
        <v>0</v>
      </c>
      <c r="AG87" s="99">
        <v>0</v>
      </c>
      <c r="AH87" s="99">
        <v>0</v>
      </c>
      <c r="AI87" s="99">
        <v>1.034</v>
      </c>
      <c r="AJ87" s="100">
        <v>2.9384942600000001</v>
      </c>
      <c r="AK87" s="96" t="s">
        <v>1570</v>
      </c>
      <c r="AL87" s="96" t="s">
        <v>108</v>
      </c>
      <c r="AM87" s="96"/>
      <c r="AN87" s="96"/>
      <c r="AO87" s="96"/>
      <c r="AP87" s="96"/>
      <c r="AQ87" s="96"/>
      <c r="AR87" s="96"/>
      <c r="AS87" s="96"/>
      <c r="AT87" s="96"/>
      <c r="AU87" s="96"/>
      <c r="AV87" s="96"/>
      <c r="AW87" s="100"/>
      <c r="AX87" s="96"/>
      <c r="AY87" s="96"/>
      <c r="AZ87" s="96"/>
      <c r="BA87" s="96"/>
      <c r="BB87" s="96"/>
      <c r="BC87" s="96" t="s">
        <v>111</v>
      </c>
      <c r="BD87" s="96"/>
      <c r="BE87" s="96"/>
      <c r="BF87" s="96" t="s">
        <v>1564</v>
      </c>
      <c r="BG87" s="99">
        <v>1327.2443559999999</v>
      </c>
      <c r="BH87" s="99">
        <v>0.20497149000000001</v>
      </c>
      <c r="BI87" s="96" t="s">
        <v>1571</v>
      </c>
      <c r="BJ87" s="99">
        <v>4.0514522150000003</v>
      </c>
      <c r="BK87" s="96"/>
      <c r="BL87" s="96" t="s">
        <v>1293</v>
      </c>
      <c r="BM87" s="96"/>
      <c r="BN87" s="96" t="s">
        <v>1581</v>
      </c>
      <c r="BO87" s="97">
        <v>25</v>
      </c>
    </row>
    <row r="88" spans="1:67" ht="63" x14ac:dyDescent="0.25">
      <c r="A88" s="96"/>
      <c r="B88" s="96"/>
      <c r="C88" s="97" t="s">
        <v>1565</v>
      </c>
      <c r="D88" s="96" t="s">
        <v>1566</v>
      </c>
      <c r="E88" s="96" t="s">
        <v>1561</v>
      </c>
      <c r="F88" s="96" t="s">
        <v>1567</v>
      </c>
      <c r="G88" s="98"/>
      <c r="H88" s="96" t="s">
        <v>1582</v>
      </c>
      <c r="I88" s="96" t="s">
        <v>1582</v>
      </c>
      <c r="J88" s="99">
        <v>2.3E-2</v>
      </c>
      <c r="K88" s="96">
        <v>535521</v>
      </c>
      <c r="L88" s="96">
        <v>272207</v>
      </c>
      <c r="M88" s="96" t="s">
        <v>1498</v>
      </c>
      <c r="N88" s="96" t="s">
        <v>1224</v>
      </c>
      <c r="O88" s="96" t="s">
        <v>100</v>
      </c>
      <c r="P88" s="96" t="s">
        <v>101</v>
      </c>
      <c r="Q88" s="96"/>
      <c r="R88" s="413" t="s">
        <v>3940</v>
      </c>
      <c r="S88" s="96" t="s">
        <v>1290</v>
      </c>
      <c r="T88" s="96" t="s">
        <v>1290</v>
      </c>
      <c r="U88" s="96" t="s">
        <v>1296</v>
      </c>
      <c r="V88" s="96" t="s">
        <v>105</v>
      </c>
      <c r="W88" s="96" t="s">
        <v>127</v>
      </c>
      <c r="X88" s="96"/>
      <c r="Y88" s="96"/>
      <c r="Z88" s="96"/>
      <c r="AA88" s="96"/>
      <c r="AB88" s="99">
        <v>2.3E-2</v>
      </c>
      <c r="AC88" s="99">
        <v>0</v>
      </c>
      <c r="AD88" s="99">
        <v>0</v>
      </c>
      <c r="AE88" s="99">
        <v>2.3E-2</v>
      </c>
      <c r="AF88" s="99">
        <v>0</v>
      </c>
      <c r="AG88" s="99">
        <v>0</v>
      </c>
      <c r="AH88" s="99">
        <v>0</v>
      </c>
      <c r="AI88" s="99">
        <v>0</v>
      </c>
      <c r="AJ88" s="100">
        <v>3.9818532879999999</v>
      </c>
      <c r="AK88" s="96" t="s">
        <v>1570</v>
      </c>
      <c r="AL88" s="96" t="s">
        <v>108</v>
      </c>
      <c r="AM88" s="96"/>
      <c r="AN88" s="96"/>
      <c r="AO88" s="96"/>
      <c r="AP88" s="96"/>
      <c r="AQ88" s="96"/>
      <c r="AR88" s="96"/>
      <c r="AS88" s="96"/>
      <c r="AT88" s="96"/>
      <c r="AU88" s="96"/>
      <c r="AV88" s="96"/>
      <c r="AW88" s="100"/>
      <c r="AX88" s="96"/>
      <c r="AY88" s="96"/>
      <c r="AZ88" s="96"/>
      <c r="BA88" s="96"/>
      <c r="BB88" s="96"/>
      <c r="BC88" s="96" t="s">
        <v>129</v>
      </c>
      <c r="BD88" s="96"/>
      <c r="BE88" s="96"/>
      <c r="BF88" s="96" t="s">
        <v>1564</v>
      </c>
      <c r="BG88" s="99">
        <v>854.00113959999999</v>
      </c>
      <c r="BH88" s="99">
        <v>1.430741158</v>
      </c>
      <c r="BI88" s="96" t="s">
        <v>1571</v>
      </c>
      <c r="BJ88" s="99">
        <v>3.6629072909999998</v>
      </c>
      <c r="BK88" s="96"/>
      <c r="BL88" s="96" t="s">
        <v>1293</v>
      </c>
      <c r="BM88" s="96"/>
      <c r="BN88" s="96" t="s">
        <v>1583</v>
      </c>
      <c r="BO88" s="97">
        <v>25</v>
      </c>
    </row>
    <row r="89" spans="1:67" ht="63" x14ac:dyDescent="0.25">
      <c r="A89" s="96"/>
      <c r="B89" s="96"/>
      <c r="C89" s="97" t="s">
        <v>1565</v>
      </c>
      <c r="D89" s="96" t="s">
        <v>1566</v>
      </c>
      <c r="E89" s="96" t="s">
        <v>1561</v>
      </c>
      <c r="F89" s="96" t="s">
        <v>1567</v>
      </c>
      <c r="G89" s="98"/>
      <c r="H89" s="96" t="s">
        <v>1584</v>
      </c>
      <c r="I89" s="96" t="s">
        <v>1584</v>
      </c>
      <c r="J89" s="99">
        <v>6.3470000000000004</v>
      </c>
      <c r="K89" s="96">
        <v>535780</v>
      </c>
      <c r="L89" s="96">
        <v>272051</v>
      </c>
      <c r="M89" s="96" t="s">
        <v>1498</v>
      </c>
      <c r="N89" s="96" t="s">
        <v>1224</v>
      </c>
      <c r="O89" s="96" t="s">
        <v>145</v>
      </c>
      <c r="P89" s="96" t="s">
        <v>146</v>
      </c>
      <c r="Q89" s="96"/>
      <c r="R89" s="413" t="s">
        <v>3940</v>
      </c>
      <c r="S89" s="96" t="s">
        <v>1290</v>
      </c>
      <c r="T89" s="96" t="s">
        <v>1290</v>
      </c>
      <c r="U89" s="96" t="s">
        <v>1296</v>
      </c>
      <c r="V89" s="96" t="s">
        <v>105</v>
      </c>
      <c r="W89" s="96" t="s">
        <v>1585</v>
      </c>
      <c r="X89" s="96"/>
      <c r="Y89" s="96"/>
      <c r="Z89" s="96"/>
      <c r="AA89" s="96"/>
      <c r="AB89" s="99">
        <v>6.3470000000000004</v>
      </c>
      <c r="AC89" s="99">
        <v>0</v>
      </c>
      <c r="AD89" s="99">
        <v>0</v>
      </c>
      <c r="AE89" s="99">
        <v>6.3470000000000004</v>
      </c>
      <c r="AF89" s="99">
        <v>0</v>
      </c>
      <c r="AG89" s="99">
        <v>0</v>
      </c>
      <c r="AH89" s="99">
        <v>0</v>
      </c>
      <c r="AI89" s="99">
        <v>0</v>
      </c>
      <c r="AJ89" s="100">
        <v>3.478725211</v>
      </c>
      <c r="AK89" s="96" t="s">
        <v>1570</v>
      </c>
      <c r="AL89" s="96" t="s">
        <v>108</v>
      </c>
      <c r="AM89" s="96"/>
      <c r="AN89" s="96"/>
      <c r="AO89" s="96"/>
      <c r="AP89" s="96"/>
      <c r="AQ89" s="96"/>
      <c r="AR89" s="96"/>
      <c r="AS89" s="96"/>
      <c r="AT89" s="96"/>
      <c r="AU89" s="96"/>
      <c r="AV89" s="96"/>
      <c r="AW89" s="100"/>
      <c r="AX89" s="96"/>
      <c r="AY89" s="96"/>
      <c r="AZ89" s="96"/>
      <c r="BA89" s="96"/>
      <c r="BB89" s="96"/>
      <c r="BC89" s="96" t="s">
        <v>129</v>
      </c>
      <c r="BD89" s="96"/>
      <c r="BE89" s="96"/>
      <c r="BF89" s="96" t="s">
        <v>1564</v>
      </c>
      <c r="BG89" s="99">
        <v>860.60743820000005</v>
      </c>
      <c r="BH89" s="99">
        <v>1.01638071</v>
      </c>
      <c r="BI89" s="96" t="s">
        <v>1571</v>
      </c>
      <c r="BJ89" s="99">
        <v>3.6575052110000001</v>
      </c>
      <c r="BK89" s="96"/>
      <c r="BL89" s="96" t="s">
        <v>1293</v>
      </c>
      <c r="BM89" s="96"/>
      <c r="BN89" s="96" t="s">
        <v>1572</v>
      </c>
      <c r="BO89" s="97">
        <v>25</v>
      </c>
    </row>
    <row r="90" spans="1:67" ht="63" x14ac:dyDescent="0.25">
      <c r="A90" s="96"/>
      <c r="B90" s="96"/>
      <c r="C90" s="97" t="s">
        <v>1565</v>
      </c>
      <c r="D90" s="96" t="s">
        <v>1566</v>
      </c>
      <c r="E90" s="96" t="s">
        <v>1561</v>
      </c>
      <c r="F90" s="96" t="s">
        <v>1567</v>
      </c>
      <c r="G90" s="98"/>
      <c r="H90" s="96" t="s">
        <v>1586</v>
      </c>
      <c r="I90" s="96" t="s">
        <v>1586</v>
      </c>
      <c r="J90" s="99">
        <v>0</v>
      </c>
      <c r="K90" s="96">
        <v>536861</v>
      </c>
      <c r="L90" s="96">
        <v>272276</v>
      </c>
      <c r="M90" s="96" t="s">
        <v>1498</v>
      </c>
      <c r="N90" s="96" t="s">
        <v>1224</v>
      </c>
      <c r="O90" s="96" t="s">
        <v>100</v>
      </c>
      <c r="P90" s="96" t="s">
        <v>101</v>
      </c>
      <c r="Q90" s="96"/>
      <c r="R90" s="413" t="s">
        <v>3940</v>
      </c>
      <c r="S90" s="96" t="s">
        <v>1290</v>
      </c>
      <c r="T90" s="96" t="s">
        <v>1290</v>
      </c>
      <c r="U90" s="96" t="s">
        <v>1296</v>
      </c>
      <c r="V90" s="96" t="s">
        <v>105</v>
      </c>
      <c r="W90" s="96" t="s">
        <v>183</v>
      </c>
      <c r="X90" s="96"/>
      <c r="Y90" s="96"/>
      <c r="Z90" s="96"/>
      <c r="AA90" s="96"/>
      <c r="AB90" s="99">
        <v>0</v>
      </c>
      <c r="AC90" s="99">
        <v>0</v>
      </c>
      <c r="AD90" s="99">
        <v>0</v>
      </c>
      <c r="AE90" s="99">
        <v>0</v>
      </c>
      <c r="AF90" s="99">
        <v>0</v>
      </c>
      <c r="AG90" s="99">
        <v>0</v>
      </c>
      <c r="AH90" s="99">
        <v>0</v>
      </c>
      <c r="AI90" s="99">
        <v>0</v>
      </c>
      <c r="AJ90" s="100">
        <v>2.7848592989999998</v>
      </c>
      <c r="AK90" s="96" t="s">
        <v>1570</v>
      </c>
      <c r="AL90" s="96" t="s">
        <v>108</v>
      </c>
      <c r="AM90" s="96"/>
      <c r="AN90" s="96"/>
      <c r="AO90" s="96"/>
      <c r="AP90" s="96"/>
      <c r="AQ90" s="96"/>
      <c r="AR90" s="96"/>
      <c r="AS90" s="96"/>
      <c r="AT90" s="96"/>
      <c r="AU90" s="96"/>
      <c r="AV90" s="96"/>
      <c r="AW90" s="100"/>
      <c r="AX90" s="96"/>
      <c r="AY90" s="96"/>
      <c r="AZ90" s="96"/>
      <c r="BA90" s="96"/>
      <c r="BB90" s="96"/>
      <c r="BC90" s="96" t="s">
        <v>129</v>
      </c>
      <c r="BD90" s="96"/>
      <c r="BE90" s="96"/>
      <c r="BF90" s="96" t="s">
        <v>1564</v>
      </c>
      <c r="BG90" s="99">
        <v>785.39357140000004</v>
      </c>
      <c r="BH90" s="99">
        <v>0.57000748899999998</v>
      </c>
      <c r="BI90" s="96" t="s">
        <v>1571</v>
      </c>
      <c r="BJ90" s="99">
        <v>4.8970473830000003</v>
      </c>
      <c r="BK90" s="96"/>
      <c r="BL90" s="96" t="s">
        <v>1293</v>
      </c>
      <c r="BM90" s="96"/>
      <c r="BN90" s="96" t="s">
        <v>1583</v>
      </c>
      <c r="BO90" s="97">
        <v>25</v>
      </c>
    </row>
    <row r="91" spans="1:67" ht="63" x14ac:dyDescent="0.25">
      <c r="A91" s="96"/>
      <c r="B91" s="96"/>
      <c r="C91" s="97" t="s">
        <v>1565</v>
      </c>
      <c r="D91" s="96" t="s">
        <v>1566</v>
      </c>
      <c r="E91" s="96" t="s">
        <v>1561</v>
      </c>
      <c r="F91" s="96" t="s">
        <v>1567</v>
      </c>
      <c r="G91" s="98"/>
      <c r="H91" s="96" t="s">
        <v>1587</v>
      </c>
      <c r="I91" s="96" t="s">
        <v>1588</v>
      </c>
      <c r="J91" s="99">
        <v>17.398</v>
      </c>
      <c r="K91" s="96">
        <v>536714</v>
      </c>
      <c r="L91" s="96">
        <v>272175</v>
      </c>
      <c r="M91" s="96" t="s">
        <v>1498</v>
      </c>
      <c r="N91" s="96" t="s">
        <v>1224</v>
      </c>
      <c r="O91" s="96" t="s">
        <v>100</v>
      </c>
      <c r="P91" s="96" t="s">
        <v>101</v>
      </c>
      <c r="Q91" s="96"/>
      <c r="R91" s="413" t="s">
        <v>3940</v>
      </c>
      <c r="S91" s="96" t="s">
        <v>1290</v>
      </c>
      <c r="T91" s="96" t="s">
        <v>1290</v>
      </c>
      <c r="U91" s="96" t="s">
        <v>1296</v>
      </c>
      <c r="V91" s="96" t="s">
        <v>1589</v>
      </c>
      <c r="W91" s="96" t="s">
        <v>1590</v>
      </c>
      <c r="X91" s="96"/>
      <c r="Y91" s="96"/>
      <c r="Z91" s="96"/>
      <c r="AA91" s="96"/>
      <c r="AB91" s="99">
        <v>17.398</v>
      </c>
      <c r="AC91" s="99">
        <v>0</v>
      </c>
      <c r="AD91" s="99">
        <v>0</v>
      </c>
      <c r="AE91" s="99">
        <v>17.398</v>
      </c>
      <c r="AF91" s="99">
        <v>0</v>
      </c>
      <c r="AG91" s="99">
        <v>0</v>
      </c>
      <c r="AH91" s="99">
        <v>0</v>
      </c>
      <c r="AI91" s="99">
        <v>0</v>
      </c>
      <c r="AJ91" s="100">
        <v>2.598911142</v>
      </c>
      <c r="AK91" s="96" t="s">
        <v>1570</v>
      </c>
      <c r="AL91" s="96" t="s">
        <v>108</v>
      </c>
      <c r="AM91" s="96"/>
      <c r="AN91" s="96"/>
      <c r="AO91" s="96"/>
      <c r="AP91" s="96"/>
      <c r="AQ91" s="96"/>
      <c r="AR91" s="96"/>
      <c r="AS91" s="96"/>
      <c r="AT91" s="96"/>
      <c r="AU91" s="96"/>
      <c r="AV91" s="96"/>
      <c r="AW91" s="100"/>
      <c r="AX91" s="96"/>
      <c r="AY91" s="96"/>
      <c r="AZ91" s="96"/>
      <c r="BA91" s="96"/>
      <c r="BB91" s="96"/>
      <c r="BC91" s="96" t="s">
        <v>129</v>
      </c>
      <c r="BD91" s="96"/>
      <c r="BE91" s="96"/>
      <c r="BF91" s="96" t="s">
        <v>1564</v>
      </c>
      <c r="BG91" s="99">
        <v>605.27448600000002</v>
      </c>
      <c r="BH91" s="99">
        <v>0.42203690399999999</v>
      </c>
      <c r="BI91" s="96" t="s">
        <v>1571</v>
      </c>
      <c r="BJ91" s="99">
        <v>4.4846568749999998</v>
      </c>
      <c r="BK91" s="96"/>
      <c r="BL91" s="96" t="s">
        <v>1293</v>
      </c>
      <c r="BM91" s="96"/>
      <c r="BN91" s="96" t="s">
        <v>1591</v>
      </c>
      <c r="BO91" s="97">
        <v>25</v>
      </c>
    </row>
    <row r="92" spans="1:67" ht="63" x14ac:dyDescent="0.25">
      <c r="A92" s="96"/>
      <c r="B92" s="96"/>
      <c r="C92" s="97" t="s">
        <v>1565</v>
      </c>
      <c r="D92" s="96" t="s">
        <v>1566</v>
      </c>
      <c r="E92" s="96" t="s">
        <v>1561</v>
      </c>
      <c r="F92" s="96" t="s">
        <v>1567</v>
      </c>
      <c r="G92" s="98"/>
      <c r="H92" s="96" t="s">
        <v>1592</v>
      </c>
      <c r="I92" s="96" t="s">
        <v>1592</v>
      </c>
      <c r="J92" s="99">
        <v>0.124</v>
      </c>
      <c r="K92" s="96">
        <v>536790</v>
      </c>
      <c r="L92" s="96">
        <v>272396</v>
      </c>
      <c r="M92" s="96" t="s">
        <v>1498</v>
      </c>
      <c r="N92" s="96" t="s">
        <v>1224</v>
      </c>
      <c r="O92" s="96" t="s">
        <v>100</v>
      </c>
      <c r="P92" s="96" t="s">
        <v>101</v>
      </c>
      <c r="Q92" s="96"/>
      <c r="R92" s="413" t="s">
        <v>3940</v>
      </c>
      <c r="S92" s="96" t="s">
        <v>1290</v>
      </c>
      <c r="T92" s="96" t="s">
        <v>1290</v>
      </c>
      <c r="U92" s="96" t="s">
        <v>1296</v>
      </c>
      <c r="V92" s="96" t="s">
        <v>379</v>
      </c>
      <c r="W92" s="96" t="s">
        <v>804</v>
      </c>
      <c r="X92" s="96"/>
      <c r="Y92" s="96"/>
      <c r="Z92" s="96"/>
      <c r="AA92" s="96"/>
      <c r="AB92" s="99">
        <v>0.124</v>
      </c>
      <c r="AC92" s="99">
        <v>6.0999999999999999E-2</v>
      </c>
      <c r="AD92" s="99">
        <v>0</v>
      </c>
      <c r="AE92" s="99">
        <v>5.0999999999999997E-2</v>
      </c>
      <c r="AF92" s="99">
        <v>0</v>
      </c>
      <c r="AG92" s="99">
        <v>0</v>
      </c>
      <c r="AH92" s="99">
        <v>0</v>
      </c>
      <c r="AI92" s="99">
        <v>1.2E-2</v>
      </c>
      <c r="AJ92" s="100">
        <v>2.7940942820000001</v>
      </c>
      <c r="AK92" s="96" t="s">
        <v>1570</v>
      </c>
      <c r="AL92" s="96" t="s">
        <v>108</v>
      </c>
      <c r="AM92" s="96"/>
      <c r="AN92" s="96"/>
      <c r="AO92" s="96"/>
      <c r="AP92" s="96"/>
      <c r="AQ92" s="96"/>
      <c r="AR92" s="96"/>
      <c r="AS92" s="96"/>
      <c r="AT92" s="96"/>
      <c r="AU92" s="96"/>
      <c r="AV92" s="96"/>
      <c r="AW92" s="100"/>
      <c r="AX92" s="96"/>
      <c r="AY92" s="96"/>
      <c r="AZ92" s="96"/>
      <c r="BA92" s="96"/>
      <c r="BB92" s="96"/>
      <c r="BC92" s="96" t="s">
        <v>129</v>
      </c>
      <c r="BD92" s="96"/>
      <c r="BE92" s="96"/>
      <c r="BF92" s="96" t="s">
        <v>1564</v>
      </c>
      <c r="BG92" s="99">
        <v>604.50635060000002</v>
      </c>
      <c r="BH92" s="99">
        <v>0.57725009599999999</v>
      </c>
      <c r="BI92" s="96" t="s">
        <v>1571</v>
      </c>
      <c r="BJ92" s="99">
        <v>4.6356666750000004</v>
      </c>
      <c r="BK92" s="96"/>
      <c r="BL92" s="96" t="s">
        <v>1293</v>
      </c>
      <c r="BM92" s="96"/>
      <c r="BN92" s="96" t="s">
        <v>1583</v>
      </c>
      <c r="BO92" s="97">
        <v>25</v>
      </c>
    </row>
    <row r="93" spans="1:67" ht="409.5" x14ac:dyDescent="0.25">
      <c r="A93" s="96"/>
      <c r="B93" s="96"/>
      <c r="C93" s="97" t="s">
        <v>1565</v>
      </c>
      <c r="D93" s="96" t="s">
        <v>1566</v>
      </c>
      <c r="E93" s="96" t="s">
        <v>1561</v>
      </c>
      <c r="F93" s="96" t="s">
        <v>1567</v>
      </c>
      <c r="G93" s="98"/>
      <c r="H93" s="96" t="s">
        <v>1593</v>
      </c>
      <c r="I93" s="96" t="s">
        <v>1594</v>
      </c>
      <c r="J93" s="99">
        <v>22.46</v>
      </c>
      <c r="K93" s="96">
        <v>536849</v>
      </c>
      <c r="L93" s="96">
        <v>271701</v>
      </c>
      <c r="M93" s="96" t="s">
        <v>1498</v>
      </c>
      <c r="N93" s="96" t="s">
        <v>1224</v>
      </c>
      <c r="O93" s="96" t="s">
        <v>100</v>
      </c>
      <c r="P93" s="96" t="s">
        <v>101</v>
      </c>
      <c r="Q93" s="96"/>
      <c r="R93" s="413" t="s">
        <v>3940</v>
      </c>
      <c r="S93" s="96" t="s">
        <v>1290</v>
      </c>
      <c r="T93" s="96" t="s">
        <v>1290</v>
      </c>
      <c r="U93" s="96" t="s">
        <v>1499</v>
      </c>
      <c r="V93" s="96" t="s">
        <v>1595</v>
      </c>
      <c r="W93" s="96" t="s">
        <v>1596</v>
      </c>
      <c r="X93" s="96"/>
      <c r="Y93" s="96"/>
      <c r="Z93" s="96"/>
      <c r="AA93" s="96"/>
      <c r="AB93" s="99">
        <v>22.46</v>
      </c>
      <c r="AC93" s="99">
        <v>0.74</v>
      </c>
      <c r="AD93" s="99">
        <v>0.65500000000000003</v>
      </c>
      <c r="AE93" s="99">
        <v>3.5270000000000001</v>
      </c>
      <c r="AF93" s="99">
        <v>0</v>
      </c>
      <c r="AG93" s="99">
        <v>0</v>
      </c>
      <c r="AH93" s="99">
        <v>0</v>
      </c>
      <c r="AI93" s="99">
        <v>17.538</v>
      </c>
      <c r="AJ93" s="100">
        <v>2.2980302400000001</v>
      </c>
      <c r="AK93" s="96" t="s">
        <v>1570</v>
      </c>
      <c r="AL93" s="96" t="s">
        <v>108</v>
      </c>
      <c r="AM93" s="96"/>
      <c r="AN93" s="96"/>
      <c r="AO93" s="96"/>
      <c r="AP93" s="96"/>
      <c r="AQ93" s="96"/>
      <c r="AR93" s="96"/>
      <c r="AS93" s="96"/>
      <c r="AT93" s="96"/>
      <c r="AU93" s="96"/>
      <c r="AV93" s="96"/>
      <c r="AW93" s="100"/>
      <c r="AX93" s="96"/>
      <c r="AY93" s="96"/>
      <c r="AZ93" s="96"/>
      <c r="BA93" s="96"/>
      <c r="BB93" s="96"/>
      <c r="BC93" s="96" t="s">
        <v>129</v>
      </c>
      <c r="BD93" s="96"/>
      <c r="BE93" s="96"/>
      <c r="BF93" s="96" t="s">
        <v>1564</v>
      </c>
      <c r="BG93" s="99">
        <v>969.4208003</v>
      </c>
      <c r="BH93" s="99">
        <v>0.102797945</v>
      </c>
      <c r="BI93" s="96" t="s">
        <v>1571</v>
      </c>
      <c r="BJ93" s="99">
        <v>4.0516958970000001</v>
      </c>
      <c r="BK93" s="96"/>
      <c r="BL93" s="96" t="s">
        <v>1293</v>
      </c>
      <c r="BM93" s="96"/>
      <c r="BN93" s="96" t="s">
        <v>1597</v>
      </c>
      <c r="BO93" s="97">
        <v>25</v>
      </c>
    </row>
    <row r="94" spans="1:67" ht="63" x14ac:dyDescent="0.25">
      <c r="A94" s="96"/>
      <c r="B94" s="96"/>
      <c r="C94" s="97" t="s">
        <v>1565</v>
      </c>
      <c r="D94" s="96" t="s">
        <v>1566</v>
      </c>
      <c r="E94" s="96" t="s">
        <v>1561</v>
      </c>
      <c r="F94" s="96" t="s">
        <v>1567</v>
      </c>
      <c r="G94" s="98"/>
      <c r="H94" s="96" t="s">
        <v>1598</v>
      </c>
      <c r="I94" s="96" t="s">
        <v>1599</v>
      </c>
      <c r="J94" s="99">
        <v>0.13100000000000001</v>
      </c>
      <c r="K94" s="96">
        <v>536229</v>
      </c>
      <c r="L94" s="96">
        <v>272674</v>
      </c>
      <c r="M94" s="96" t="s">
        <v>1498</v>
      </c>
      <c r="N94" s="96" t="s">
        <v>1224</v>
      </c>
      <c r="O94" s="96" t="s">
        <v>100</v>
      </c>
      <c r="P94" s="96" t="s">
        <v>101</v>
      </c>
      <c r="Q94" s="96"/>
      <c r="R94" s="413" t="s">
        <v>3940</v>
      </c>
      <c r="S94" s="96" t="s">
        <v>1290</v>
      </c>
      <c r="T94" s="96" t="s">
        <v>1290</v>
      </c>
      <c r="U94" s="96" t="s">
        <v>1296</v>
      </c>
      <c r="V94" s="96" t="s">
        <v>105</v>
      </c>
      <c r="W94" s="96" t="s">
        <v>302</v>
      </c>
      <c r="X94" s="96"/>
      <c r="Y94" s="96"/>
      <c r="Z94" s="96"/>
      <c r="AA94" s="96"/>
      <c r="AB94" s="99">
        <v>0.13100000000000001</v>
      </c>
      <c r="AC94" s="99">
        <v>0.11</v>
      </c>
      <c r="AD94" s="99">
        <v>0</v>
      </c>
      <c r="AE94" s="99">
        <v>8.9999999999999993E-3</v>
      </c>
      <c r="AF94" s="99">
        <v>0</v>
      </c>
      <c r="AG94" s="99">
        <v>0</v>
      </c>
      <c r="AH94" s="99">
        <v>0</v>
      </c>
      <c r="AI94" s="99">
        <v>1.2E-2</v>
      </c>
      <c r="AJ94" s="100">
        <v>3.0872165690000002</v>
      </c>
      <c r="AK94" s="96" t="s">
        <v>1570</v>
      </c>
      <c r="AL94" s="96" t="s">
        <v>108</v>
      </c>
      <c r="AM94" s="96"/>
      <c r="AN94" s="96"/>
      <c r="AO94" s="96"/>
      <c r="AP94" s="96"/>
      <c r="AQ94" s="96"/>
      <c r="AR94" s="96"/>
      <c r="AS94" s="96"/>
      <c r="AT94" s="96"/>
      <c r="AU94" s="96"/>
      <c r="AV94" s="96"/>
      <c r="AW94" s="100"/>
      <c r="AX94" s="96"/>
      <c r="AY94" s="96"/>
      <c r="AZ94" s="96"/>
      <c r="BA94" s="96"/>
      <c r="BB94" s="96"/>
      <c r="BC94" s="96" t="s">
        <v>129</v>
      </c>
      <c r="BD94" s="96"/>
      <c r="BE94" s="96"/>
      <c r="BF94" s="96" t="s">
        <v>1564</v>
      </c>
      <c r="BG94" s="99">
        <v>204.34030150000001</v>
      </c>
      <c r="BH94" s="99">
        <v>0.84578449600000005</v>
      </c>
      <c r="BI94" s="96" t="s">
        <v>1571</v>
      </c>
      <c r="BJ94" s="99">
        <v>3.980374319</v>
      </c>
      <c r="BK94" s="96"/>
      <c r="BL94" s="96" t="s">
        <v>1293</v>
      </c>
      <c r="BM94" s="96"/>
      <c r="BN94" s="96" t="s">
        <v>1583</v>
      </c>
      <c r="BO94" s="97">
        <v>25</v>
      </c>
    </row>
    <row r="95" spans="1:67" ht="63" x14ac:dyDescent="0.25">
      <c r="A95" s="96"/>
      <c r="B95" s="96"/>
      <c r="C95" s="97" t="s">
        <v>1565</v>
      </c>
      <c r="D95" s="96" t="s">
        <v>1566</v>
      </c>
      <c r="E95" s="96" t="s">
        <v>1561</v>
      </c>
      <c r="F95" s="96" t="s">
        <v>1567</v>
      </c>
      <c r="G95" s="98"/>
      <c r="H95" s="96" t="s">
        <v>1594</v>
      </c>
      <c r="I95" s="96" t="s">
        <v>1600</v>
      </c>
      <c r="J95" s="99">
        <v>0.85699999999999998</v>
      </c>
      <c r="K95" s="96">
        <v>535810</v>
      </c>
      <c r="L95" s="96">
        <v>271677</v>
      </c>
      <c r="M95" s="96" t="s">
        <v>1498</v>
      </c>
      <c r="N95" s="96" t="s">
        <v>1224</v>
      </c>
      <c r="O95" s="96" t="s">
        <v>100</v>
      </c>
      <c r="P95" s="96" t="s">
        <v>101</v>
      </c>
      <c r="Q95" s="96"/>
      <c r="R95" s="413" t="s">
        <v>3940</v>
      </c>
      <c r="S95" s="96" t="s">
        <v>1290</v>
      </c>
      <c r="T95" s="96" t="s">
        <v>1290</v>
      </c>
      <c r="U95" s="96" t="s">
        <v>1296</v>
      </c>
      <c r="V95" s="96" t="s">
        <v>105</v>
      </c>
      <c r="W95" s="96" t="s">
        <v>1601</v>
      </c>
      <c r="X95" s="96"/>
      <c r="Y95" s="96"/>
      <c r="Z95" s="96"/>
      <c r="AA95" s="96"/>
      <c r="AB95" s="99">
        <v>0.85699999999999998</v>
      </c>
      <c r="AC95" s="99">
        <v>4.3999999999999997E-2</v>
      </c>
      <c r="AD95" s="99">
        <v>0</v>
      </c>
      <c r="AE95" s="99">
        <v>0.45500000000000002</v>
      </c>
      <c r="AF95" s="99">
        <v>0</v>
      </c>
      <c r="AG95" s="99">
        <v>0</v>
      </c>
      <c r="AH95" s="99">
        <v>0</v>
      </c>
      <c r="AI95" s="99">
        <v>0.35799999999999998</v>
      </c>
      <c r="AJ95" s="100">
        <v>3.4055420179999998</v>
      </c>
      <c r="AK95" s="96" t="s">
        <v>1570</v>
      </c>
      <c r="AL95" s="96" t="s">
        <v>108</v>
      </c>
      <c r="AM95" s="96"/>
      <c r="AN95" s="96"/>
      <c r="AO95" s="96"/>
      <c r="AP95" s="96"/>
      <c r="AQ95" s="96"/>
      <c r="AR95" s="96"/>
      <c r="AS95" s="96"/>
      <c r="AT95" s="96"/>
      <c r="AU95" s="96"/>
      <c r="AV95" s="96"/>
      <c r="AW95" s="100"/>
      <c r="AX95" s="96"/>
      <c r="AY95" s="96"/>
      <c r="AZ95" s="96"/>
      <c r="BA95" s="96"/>
      <c r="BB95" s="96"/>
      <c r="BC95" s="96" t="s">
        <v>129</v>
      </c>
      <c r="BD95" s="96"/>
      <c r="BE95" s="96"/>
      <c r="BF95" s="96" t="s">
        <v>1564</v>
      </c>
      <c r="BG95" s="99">
        <v>1126.500757</v>
      </c>
      <c r="BH95" s="99">
        <v>0.68333919300000001</v>
      </c>
      <c r="BI95" s="96" t="s">
        <v>1571</v>
      </c>
      <c r="BJ95" s="99">
        <v>3.962762954</v>
      </c>
      <c r="BK95" s="96"/>
      <c r="BL95" s="96" t="s">
        <v>1293</v>
      </c>
      <c r="BM95" s="96"/>
      <c r="BN95" s="96" t="s">
        <v>1583</v>
      </c>
      <c r="BO95" s="97">
        <v>25</v>
      </c>
    </row>
    <row r="96" spans="1:67" ht="189" x14ac:dyDescent="0.25">
      <c r="A96" s="96"/>
      <c r="B96" s="96"/>
      <c r="C96" s="97" t="s">
        <v>1565</v>
      </c>
      <c r="D96" s="96" t="s">
        <v>1566</v>
      </c>
      <c r="E96" s="96" t="s">
        <v>1561</v>
      </c>
      <c r="F96" s="96" t="s">
        <v>1567</v>
      </c>
      <c r="G96" s="98"/>
      <c r="H96" s="96" t="s">
        <v>1602</v>
      </c>
      <c r="I96" s="96" t="s">
        <v>1603</v>
      </c>
      <c r="J96" s="99">
        <v>5.6820000000000004</v>
      </c>
      <c r="K96" s="96">
        <v>536609</v>
      </c>
      <c r="L96" s="96">
        <v>271604</v>
      </c>
      <c r="M96" s="96" t="s">
        <v>1498</v>
      </c>
      <c r="N96" s="96" t="s">
        <v>1224</v>
      </c>
      <c r="O96" s="96" t="s">
        <v>100</v>
      </c>
      <c r="P96" s="96" t="s">
        <v>101</v>
      </c>
      <c r="Q96" s="96"/>
      <c r="R96" s="413" t="s">
        <v>3940</v>
      </c>
      <c r="S96" s="96" t="s">
        <v>1290</v>
      </c>
      <c r="T96" s="96" t="s">
        <v>1290</v>
      </c>
      <c r="U96" s="96" t="s">
        <v>1579</v>
      </c>
      <c r="V96" s="96" t="s">
        <v>105</v>
      </c>
      <c r="W96" s="96" t="s">
        <v>1604</v>
      </c>
      <c r="X96" s="96"/>
      <c r="Y96" s="96"/>
      <c r="Z96" s="96"/>
      <c r="AA96" s="96"/>
      <c r="AB96" s="99">
        <v>5.6820000000000004</v>
      </c>
      <c r="AC96" s="99">
        <v>3.4000000000000002E-2</v>
      </c>
      <c r="AD96" s="99">
        <v>3.5999999999999997E-2</v>
      </c>
      <c r="AE96" s="99">
        <v>0.34799999999999998</v>
      </c>
      <c r="AF96" s="99">
        <v>0</v>
      </c>
      <c r="AG96" s="99">
        <v>0</v>
      </c>
      <c r="AH96" s="99">
        <v>1.9179999999999999</v>
      </c>
      <c r="AI96" s="99">
        <v>3.3460000000000001</v>
      </c>
      <c r="AJ96" s="100">
        <v>2.5526583029999999</v>
      </c>
      <c r="AK96" s="96" t="s">
        <v>1570</v>
      </c>
      <c r="AL96" s="96" t="s">
        <v>108</v>
      </c>
      <c r="AM96" s="96"/>
      <c r="AN96" s="96"/>
      <c r="AO96" s="96"/>
      <c r="AP96" s="96"/>
      <c r="AQ96" s="96"/>
      <c r="AR96" s="96"/>
      <c r="AS96" s="96"/>
      <c r="AT96" s="96"/>
      <c r="AU96" s="96"/>
      <c r="AV96" s="96"/>
      <c r="AW96" s="100"/>
      <c r="AX96" s="96"/>
      <c r="AY96" s="96"/>
      <c r="AZ96" s="96"/>
      <c r="BA96" s="96"/>
      <c r="BB96" s="96"/>
      <c r="BC96" s="96" t="s">
        <v>129</v>
      </c>
      <c r="BD96" s="96"/>
      <c r="BE96" s="96"/>
      <c r="BF96" s="96" t="s">
        <v>1564</v>
      </c>
      <c r="BG96" s="99">
        <v>1181.52494</v>
      </c>
      <c r="BH96" s="99">
        <v>4.9863963999999997E-2</v>
      </c>
      <c r="BI96" s="96" t="s">
        <v>1571</v>
      </c>
      <c r="BJ96" s="99">
        <v>3.998338006</v>
      </c>
      <c r="BK96" s="96"/>
      <c r="BL96" s="96" t="s">
        <v>1293</v>
      </c>
      <c r="BM96" s="96"/>
      <c r="BN96" s="96" t="s">
        <v>1605</v>
      </c>
      <c r="BO96" s="97">
        <v>25</v>
      </c>
    </row>
    <row r="97" spans="1:67" ht="220.5" x14ac:dyDescent="0.25">
      <c r="A97" s="96"/>
      <c r="B97" s="96"/>
      <c r="C97" s="97" t="s">
        <v>1565</v>
      </c>
      <c r="D97" s="96" t="s">
        <v>1566</v>
      </c>
      <c r="E97" s="96" t="s">
        <v>1561</v>
      </c>
      <c r="F97" s="96" t="s">
        <v>1567</v>
      </c>
      <c r="G97" s="98"/>
      <c r="H97" s="96" t="s">
        <v>1578</v>
      </c>
      <c r="I97" s="96" t="s">
        <v>1606</v>
      </c>
      <c r="J97" s="99">
        <v>2.516</v>
      </c>
      <c r="K97" s="96">
        <v>536546</v>
      </c>
      <c r="L97" s="96">
        <v>271550</v>
      </c>
      <c r="M97" s="96" t="s">
        <v>1498</v>
      </c>
      <c r="N97" s="96" t="s">
        <v>1224</v>
      </c>
      <c r="O97" s="96" t="s">
        <v>100</v>
      </c>
      <c r="P97" s="96" t="s">
        <v>101</v>
      </c>
      <c r="Q97" s="96"/>
      <c r="R97" s="413" t="s">
        <v>3940</v>
      </c>
      <c r="S97" s="96" t="s">
        <v>1290</v>
      </c>
      <c r="T97" s="96" t="s">
        <v>1290</v>
      </c>
      <c r="U97" s="96" t="s">
        <v>1579</v>
      </c>
      <c r="V97" s="96" t="s">
        <v>105</v>
      </c>
      <c r="W97" s="96" t="s">
        <v>1607</v>
      </c>
      <c r="X97" s="96"/>
      <c r="Y97" s="96"/>
      <c r="Z97" s="96"/>
      <c r="AA97" s="96"/>
      <c r="AB97" s="99">
        <v>2.516</v>
      </c>
      <c r="AC97" s="99">
        <v>6.7000000000000004E-2</v>
      </c>
      <c r="AD97" s="99">
        <v>0</v>
      </c>
      <c r="AE97" s="99">
        <v>6.7000000000000004E-2</v>
      </c>
      <c r="AF97" s="99">
        <v>0</v>
      </c>
      <c r="AG97" s="99">
        <v>0</v>
      </c>
      <c r="AH97" s="99">
        <v>0.34699999999999998</v>
      </c>
      <c r="AI97" s="99">
        <v>2.0350000000000001</v>
      </c>
      <c r="AJ97" s="100">
        <v>2.6427981649999999</v>
      </c>
      <c r="AK97" s="96" t="s">
        <v>1570</v>
      </c>
      <c r="AL97" s="96" t="s">
        <v>108</v>
      </c>
      <c r="AM97" s="96"/>
      <c r="AN97" s="96"/>
      <c r="AO97" s="96"/>
      <c r="AP97" s="96"/>
      <c r="AQ97" s="96"/>
      <c r="AR97" s="96"/>
      <c r="AS97" s="96"/>
      <c r="AT97" s="96"/>
      <c r="AU97" s="96"/>
      <c r="AV97" s="96"/>
      <c r="AW97" s="100"/>
      <c r="AX97" s="96"/>
      <c r="AY97" s="96"/>
      <c r="AZ97" s="96"/>
      <c r="BA97" s="96"/>
      <c r="BB97" s="96"/>
      <c r="BC97" s="96" t="s">
        <v>111</v>
      </c>
      <c r="BD97" s="96"/>
      <c r="BE97" s="96"/>
      <c r="BF97" s="96" t="s">
        <v>1564</v>
      </c>
      <c r="BG97" s="99">
        <v>1204.8811740000001</v>
      </c>
      <c r="BH97" s="99">
        <v>6.8973954000000004E-2</v>
      </c>
      <c r="BI97" s="96" t="s">
        <v>1571</v>
      </c>
      <c r="BJ97" s="99">
        <v>4.0170896640000002</v>
      </c>
      <c r="BK97" s="96"/>
      <c r="BL97" s="96" t="s">
        <v>1293</v>
      </c>
      <c r="BM97" s="96"/>
      <c r="BN97" s="96" t="s">
        <v>1608</v>
      </c>
      <c r="BO97" s="97">
        <v>25</v>
      </c>
    </row>
    <row r="98" spans="1:67" ht="63" x14ac:dyDescent="0.25">
      <c r="A98" s="96"/>
      <c r="B98" s="96"/>
      <c r="C98" s="97" t="s">
        <v>1565</v>
      </c>
      <c r="D98" s="96" t="s">
        <v>1566</v>
      </c>
      <c r="E98" s="96" t="s">
        <v>1561</v>
      </c>
      <c r="F98" s="96" t="s">
        <v>1567</v>
      </c>
      <c r="G98" s="98"/>
      <c r="H98" s="96" t="s">
        <v>1609</v>
      </c>
      <c r="I98" s="96" t="s">
        <v>1610</v>
      </c>
      <c r="J98" s="99">
        <v>11.866</v>
      </c>
      <c r="K98" s="96">
        <v>536411</v>
      </c>
      <c r="L98" s="96">
        <v>271469</v>
      </c>
      <c r="M98" s="96" t="s">
        <v>1498</v>
      </c>
      <c r="N98" s="96" t="s">
        <v>1224</v>
      </c>
      <c r="O98" s="96" t="s">
        <v>145</v>
      </c>
      <c r="P98" s="96" t="s">
        <v>146</v>
      </c>
      <c r="Q98" s="96"/>
      <c r="R98" s="413" t="s">
        <v>3940</v>
      </c>
      <c r="S98" s="96" t="s">
        <v>1290</v>
      </c>
      <c r="T98" s="96" t="s">
        <v>1290</v>
      </c>
      <c r="U98" s="96" t="s">
        <v>1579</v>
      </c>
      <c r="V98" s="96" t="s">
        <v>105</v>
      </c>
      <c r="W98" s="96" t="s">
        <v>1611</v>
      </c>
      <c r="X98" s="96" t="s">
        <v>168</v>
      </c>
      <c r="Y98" s="96" t="s">
        <v>86</v>
      </c>
      <c r="Z98" s="96"/>
      <c r="AA98" s="96" t="s">
        <v>187</v>
      </c>
      <c r="AB98" s="99">
        <v>11.866</v>
      </c>
      <c r="AC98" s="99">
        <v>0.498</v>
      </c>
      <c r="AD98" s="99">
        <v>1.1299999999999999</v>
      </c>
      <c r="AE98" s="99">
        <v>6.2E-2</v>
      </c>
      <c r="AF98" s="99">
        <v>0</v>
      </c>
      <c r="AG98" s="99">
        <v>0</v>
      </c>
      <c r="AH98" s="99">
        <v>7.6219999999999999</v>
      </c>
      <c r="AI98" s="99">
        <v>2.5539999999999998</v>
      </c>
      <c r="AJ98" s="100">
        <v>2.6793780800000002</v>
      </c>
      <c r="AK98" s="96" t="s">
        <v>1570</v>
      </c>
      <c r="AL98" s="96" t="s">
        <v>108</v>
      </c>
      <c r="AM98" s="96"/>
      <c r="AN98" s="96"/>
      <c r="AO98" s="96" t="s">
        <v>152</v>
      </c>
      <c r="AP98" s="96"/>
      <c r="AQ98" s="96"/>
      <c r="AR98" s="96"/>
      <c r="AS98" s="96"/>
      <c r="AT98" s="96"/>
      <c r="AU98" s="96"/>
      <c r="AV98" s="96"/>
      <c r="AW98" s="100"/>
      <c r="AX98" s="96" t="s">
        <v>370</v>
      </c>
      <c r="AY98" s="96" t="s">
        <v>170</v>
      </c>
      <c r="AZ98" s="96" t="s">
        <v>230</v>
      </c>
      <c r="BA98" s="96" t="s">
        <v>1562</v>
      </c>
      <c r="BB98" s="96" t="s">
        <v>1612</v>
      </c>
      <c r="BC98" s="96" t="s">
        <v>232</v>
      </c>
      <c r="BD98" s="96" t="s">
        <v>93</v>
      </c>
      <c r="BE98" s="96" t="s">
        <v>174</v>
      </c>
      <c r="BF98" s="96" t="s">
        <v>1564</v>
      </c>
      <c r="BG98" s="99">
        <v>1218.796975</v>
      </c>
      <c r="BH98" s="99">
        <v>5.8370937999999997E-2</v>
      </c>
      <c r="BI98" s="96" t="s">
        <v>1571</v>
      </c>
      <c r="BJ98" s="99">
        <v>4.0082424760000004</v>
      </c>
      <c r="BK98" s="96"/>
      <c r="BL98" s="96" t="s">
        <v>1293</v>
      </c>
      <c r="BM98" s="96"/>
      <c r="BN98" s="96" t="s">
        <v>1613</v>
      </c>
      <c r="BO98" s="97">
        <v>25</v>
      </c>
    </row>
    <row r="99" spans="1:67" ht="346.5" x14ac:dyDescent="0.25">
      <c r="A99" s="96"/>
      <c r="B99" s="96"/>
      <c r="C99" s="97" t="s">
        <v>1565</v>
      </c>
      <c r="D99" s="96" t="s">
        <v>1566</v>
      </c>
      <c r="E99" s="96" t="s">
        <v>1561</v>
      </c>
      <c r="F99" s="96" t="s">
        <v>1567</v>
      </c>
      <c r="G99" s="98"/>
      <c r="H99" s="96" t="s">
        <v>1587</v>
      </c>
      <c r="I99" s="96" t="s">
        <v>1614</v>
      </c>
      <c r="J99" s="99">
        <v>4.4109999999999996</v>
      </c>
      <c r="K99" s="96">
        <v>536507</v>
      </c>
      <c r="L99" s="96">
        <v>272090</v>
      </c>
      <c r="M99" s="96" t="s">
        <v>1498</v>
      </c>
      <c r="N99" s="96" t="s">
        <v>1224</v>
      </c>
      <c r="O99" s="96" t="s">
        <v>100</v>
      </c>
      <c r="P99" s="96" t="s">
        <v>101</v>
      </c>
      <c r="Q99" s="96"/>
      <c r="R99" s="413" t="s">
        <v>3940</v>
      </c>
      <c r="S99" s="96" t="s">
        <v>1290</v>
      </c>
      <c r="T99" s="96" t="s">
        <v>1290</v>
      </c>
      <c r="U99" s="96" t="s">
        <v>1296</v>
      </c>
      <c r="V99" s="96" t="s">
        <v>1615</v>
      </c>
      <c r="W99" s="96" t="s">
        <v>1616</v>
      </c>
      <c r="X99" s="96"/>
      <c r="Y99" s="96"/>
      <c r="Z99" s="96"/>
      <c r="AA99" s="96"/>
      <c r="AB99" s="99">
        <v>4.4109999999999996</v>
      </c>
      <c r="AC99" s="99">
        <v>0.10299999999999999</v>
      </c>
      <c r="AD99" s="99">
        <v>0</v>
      </c>
      <c r="AE99" s="99">
        <v>3.5470000000000002</v>
      </c>
      <c r="AF99" s="99">
        <v>0</v>
      </c>
      <c r="AG99" s="99">
        <v>0</v>
      </c>
      <c r="AH99" s="99">
        <v>0</v>
      </c>
      <c r="AI99" s="99">
        <v>0.76100000000000001</v>
      </c>
      <c r="AJ99" s="100">
        <v>2.8114834919999998</v>
      </c>
      <c r="AK99" s="96" t="s">
        <v>1570</v>
      </c>
      <c r="AL99" s="96" t="s">
        <v>108</v>
      </c>
      <c r="AM99" s="96"/>
      <c r="AN99" s="96"/>
      <c r="AO99" s="96"/>
      <c r="AP99" s="96"/>
      <c r="AQ99" s="96"/>
      <c r="AR99" s="96"/>
      <c r="AS99" s="96"/>
      <c r="AT99" s="96"/>
      <c r="AU99" s="96"/>
      <c r="AV99" s="96"/>
      <c r="AW99" s="100"/>
      <c r="AX99" s="96"/>
      <c r="AY99" s="96"/>
      <c r="AZ99" s="96"/>
      <c r="BA99" s="96"/>
      <c r="BB99" s="96"/>
      <c r="BC99" s="96" t="s">
        <v>129</v>
      </c>
      <c r="BD99" s="96"/>
      <c r="BE99" s="96"/>
      <c r="BF99" s="96" t="s">
        <v>1564</v>
      </c>
      <c r="BG99" s="99">
        <v>688.69928479999999</v>
      </c>
      <c r="BH99" s="99">
        <v>0.59249357499999999</v>
      </c>
      <c r="BI99" s="96" t="s">
        <v>1571</v>
      </c>
      <c r="BJ99" s="99">
        <v>4.4218910969999996</v>
      </c>
      <c r="BK99" s="96"/>
      <c r="BL99" s="96" t="s">
        <v>1293</v>
      </c>
      <c r="BM99" s="96"/>
      <c r="BN99" s="96" t="s">
        <v>1617</v>
      </c>
      <c r="BO99" s="97">
        <v>25</v>
      </c>
    </row>
    <row r="100" spans="1:67" ht="141.75" x14ac:dyDescent="0.25">
      <c r="A100" s="96"/>
      <c r="B100" s="96"/>
      <c r="C100" s="97" t="s">
        <v>1565</v>
      </c>
      <c r="D100" s="96" t="s">
        <v>1566</v>
      </c>
      <c r="E100" s="96" t="s">
        <v>1561</v>
      </c>
      <c r="F100" s="96" t="s">
        <v>1567</v>
      </c>
      <c r="G100" s="98"/>
      <c r="H100" s="96" t="s">
        <v>1618</v>
      </c>
      <c r="I100" s="96" t="s">
        <v>1619</v>
      </c>
      <c r="J100" s="99">
        <v>19.027000000000001</v>
      </c>
      <c r="K100" s="96">
        <v>536297</v>
      </c>
      <c r="L100" s="96">
        <v>271963</v>
      </c>
      <c r="M100" s="96" t="s">
        <v>1498</v>
      </c>
      <c r="N100" s="96" t="s">
        <v>1224</v>
      </c>
      <c r="O100" s="96" t="s">
        <v>100</v>
      </c>
      <c r="P100" s="96" t="s">
        <v>101</v>
      </c>
      <c r="Q100" s="96"/>
      <c r="R100" s="413" t="s">
        <v>3940</v>
      </c>
      <c r="S100" s="96" t="s">
        <v>1290</v>
      </c>
      <c r="T100" s="96" t="s">
        <v>1290</v>
      </c>
      <c r="U100" s="96" t="s">
        <v>1579</v>
      </c>
      <c r="V100" s="96" t="s">
        <v>105</v>
      </c>
      <c r="W100" s="96" t="s">
        <v>1620</v>
      </c>
      <c r="X100" s="96" t="s">
        <v>168</v>
      </c>
      <c r="Y100" s="96" t="s">
        <v>86</v>
      </c>
      <c r="Z100" s="96"/>
      <c r="AA100" s="96" t="s">
        <v>187</v>
      </c>
      <c r="AB100" s="99">
        <v>19.027000000000001</v>
      </c>
      <c r="AC100" s="99">
        <v>0.95799999999999996</v>
      </c>
      <c r="AD100" s="99">
        <v>0.22800000000000001</v>
      </c>
      <c r="AE100" s="99">
        <v>0.51500000000000001</v>
      </c>
      <c r="AF100" s="99">
        <v>0</v>
      </c>
      <c r="AG100" s="99">
        <v>0</v>
      </c>
      <c r="AH100" s="99">
        <v>0</v>
      </c>
      <c r="AI100" s="99">
        <v>17.326000000000001</v>
      </c>
      <c r="AJ100" s="100">
        <v>2.8678397950000001</v>
      </c>
      <c r="AK100" s="96" t="s">
        <v>1570</v>
      </c>
      <c r="AL100" s="96" t="s">
        <v>108</v>
      </c>
      <c r="AM100" s="96"/>
      <c r="AN100" s="96"/>
      <c r="AO100" s="96" t="s">
        <v>152</v>
      </c>
      <c r="AP100" s="96"/>
      <c r="AQ100" s="96"/>
      <c r="AR100" s="96"/>
      <c r="AS100" s="96"/>
      <c r="AT100" s="96"/>
      <c r="AU100" s="96"/>
      <c r="AV100" s="96"/>
      <c r="AW100" s="100"/>
      <c r="AX100" s="96" t="s">
        <v>370</v>
      </c>
      <c r="AY100" s="96" t="s">
        <v>170</v>
      </c>
      <c r="AZ100" s="96" t="s">
        <v>230</v>
      </c>
      <c r="BA100" s="96" t="s">
        <v>1562</v>
      </c>
      <c r="BB100" s="96" t="s">
        <v>1612</v>
      </c>
      <c r="BC100" s="96" t="s">
        <v>232</v>
      </c>
      <c r="BD100" s="96" t="s">
        <v>93</v>
      </c>
      <c r="BE100" s="96" t="s">
        <v>174</v>
      </c>
      <c r="BF100" s="96" t="s">
        <v>1564</v>
      </c>
      <c r="BG100" s="99">
        <v>701.47865079999997</v>
      </c>
      <c r="BH100" s="99">
        <v>0.53743911899999997</v>
      </c>
      <c r="BI100" s="96" t="s">
        <v>1571</v>
      </c>
      <c r="BJ100" s="99">
        <v>4.1730143770000003</v>
      </c>
      <c r="BK100" s="96"/>
      <c r="BL100" s="96" t="s">
        <v>1293</v>
      </c>
      <c r="BM100" s="96"/>
      <c r="BN100" s="96" t="s">
        <v>1621</v>
      </c>
      <c r="BO100" s="97">
        <v>25</v>
      </c>
    </row>
    <row r="101" spans="1:67" ht="157.5" x14ac:dyDescent="0.25">
      <c r="A101" s="101"/>
      <c r="B101" s="101"/>
      <c r="C101" s="102" t="s">
        <v>1565</v>
      </c>
      <c r="D101" s="101" t="s">
        <v>1566</v>
      </c>
      <c r="E101" s="101" t="s">
        <v>1561</v>
      </c>
      <c r="F101" s="101" t="s">
        <v>1567</v>
      </c>
      <c r="G101" s="103"/>
      <c r="H101" s="101" t="s">
        <v>1622</v>
      </c>
      <c r="I101" s="101" t="s">
        <v>1623</v>
      </c>
      <c r="J101" s="104">
        <v>17.045999999999999</v>
      </c>
      <c r="K101" s="101">
        <v>535964</v>
      </c>
      <c r="L101" s="101">
        <v>271784</v>
      </c>
      <c r="M101" s="101" t="s">
        <v>1498</v>
      </c>
      <c r="N101" s="101" t="s">
        <v>1224</v>
      </c>
      <c r="O101" s="101" t="s">
        <v>100</v>
      </c>
      <c r="P101" s="101" t="s">
        <v>101</v>
      </c>
      <c r="Q101" s="101"/>
      <c r="R101" s="413" t="s">
        <v>3940</v>
      </c>
      <c r="S101" s="101" t="s">
        <v>1290</v>
      </c>
      <c r="T101" s="101" t="s">
        <v>1290</v>
      </c>
      <c r="U101" s="101" t="s">
        <v>1579</v>
      </c>
      <c r="V101" s="101" t="s">
        <v>105</v>
      </c>
      <c r="W101" s="101" t="s">
        <v>1624</v>
      </c>
      <c r="X101" s="101"/>
      <c r="Y101" s="101"/>
      <c r="Z101" s="101"/>
      <c r="AA101" s="101"/>
      <c r="AB101" s="104">
        <v>17.045999999999999</v>
      </c>
      <c r="AC101" s="104">
        <v>1.1839999999999999</v>
      </c>
      <c r="AD101" s="104">
        <v>5.3999999999999999E-2</v>
      </c>
      <c r="AE101" s="104">
        <v>1.113</v>
      </c>
      <c r="AF101" s="104">
        <v>0</v>
      </c>
      <c r="AG101" s="104">
        <v>0</v>
      </c>
      <c r="AH101" s="104">
        <v>0</v>
      </c>
      <c r="AI101" s="104">
        <v>14.695</v>
      </c>
      <c r="AJ101" s="105">
        <v>3.1407028860000001</v>
      </c>
      <c r="AK101" s="101" t="s">
        <v>1570</v>
      </c>
      <c r="AL101" s="101" t="s">
        <v>108</v>
      </c>
      <c r="AM101" s="101"/>
      <c r="AN101" s="101"/>
      <c r="AO101" s="101"/>
      <c r="AP101" s="101"/>
      <c r="AQ101" s="101"/>
      <c r="AR101" s="101"/>
      <c r="AS101" s="101"/>
      <c r="AT101" s="101"/>
      <c r="AU101" s="101"/>
      <c r="AV101" s="101"/>
      <c r="AW101" s="105"/>
      <c r="AX101" s="101"/>
      <c r="AY101" s="101"/>
      <c r="AZ101" s="101"/>
      <c r="BA101" s="101"/>
      <c r="BB101" s="101"/>
      <c r="BC101" s="101" t="s">
        <v>129</v>
      </c>
      <c r="BD101" s="101"/>
      <c r="BE101" s="101"/>
      <c r="BF101" s="101" t="s">
        <v>1564</v>
      </c>
      <c r="BG101" s="104">
        <v>875.40888649999999</v>
      </c>
      <c r="BH101" s="104">
        <v>0.54309449099999996</v>
      </c>
      <c r="BI101" s="101" t="s">
        <v>1571</v>
      </c>
      <c r="BJ101" s="104">
        <v>3.9704438249999998</v>
      </c>
      <c r="BK101" s="101"/>
      <c r="BL101" s="101" t="s">
        <v>1293</v>
      </c>
      <c r="BM101" s="101"/>
      <c r="BN101" s="101" t="s">
        <v>1625</v>
      </c>
      <c r="BO101" s="102">
        <v>25</v>
      </c>
    </row>
    <row r="102" spans="1:67" ht="47.25" x14ac:dyDescent="0.25">
      <c r="A102" s="209" t="s">
        <v>1626</v>
      </c>
      <c r="B102" s="210"/>
      <c r="C102" s="211" t="s">
        <v>1627</v>
      </c>
      <c r="D102" s="210">
        <v>929</v>
      </c>
      <c r="E102" s="210" t="s">
        <v>1628</v>
      </c>
      <c r="F102" s="210">
        <v>12004</v>
      </c>
      <c r="G102" s="212">
        <v>437.05</v>
      </c>
      <c r="H102" s="210"/>
      <c r="I102" s="210"/>
      <c r="J102" s="213"/>
      <c r="K102" s="210"/>
      <c r="L102" s="210"/>
      <c r="M102" s="210"/>
      <c r="N102" s="210"/>
      <c r="O102" s="210"/>
      <c r="P102" s="210"/>
      <c r="Q102" s="210"/>
      <c r="R102" s="210"/>
      <c r="S102" s="210"/>
      <c r="T102" s="210"/>
      <c r="U102" s="210"/>
      <c r="V102" s="210"/>
      <c r="W102" s="210"/>
      <c r="X102" s="210"/>
      <c r="Y102" s="210" t="s">
        <v>86</v>
      </c>
      <c r="Z102" s="210"/>
      <c r="AA102" s="210"/>
      <c r="AB102" s="213"/>
      <c r="AC102" s="213">
        <v>96.72</v>
      </c>
      <c r="AD102" s="213">
        <v>325.72000000000003</v>
      </c>
      <c r="AE102" s="213">
        <v>117.39</v>
      </c>
      <c r="AF102" s="213">
        <v>1.7</v>
      </c>
      <c r="AG102" s="213">
        <v>0.34</v>
      </c>
      <c r="AH102" s="213">
        <v>0</v>
      </c>
      <c r="AI102" s="213">
        <v>27.91</v>
      </c>
      <c r="AJ102" s="212"/>
      <c r="AK102" s="210"/>
      <c r="AL102" s="210"/>
      <c r="AM102" s="210"/>
      <c r="AN102" s="210"/>
      <c r="AO102" s="210" t="s">
        <v>1629</v>
      </c>
      <c r="AP102" s="210"/>
      <c r="AQ102" s="210"/>
      <c r="AR102" s="210"/>
      <c r="AS102" s="210"/>
      <c r="AT102" s="210"/>
      <c r="AU102" s="210"/>
      <c r="AV102" s="210"/>
      <c r="AW102" s="212"/>
      <c r="AX102" s="210" t="s">
        <v>1630</v>
      </c>
      <c r="AY102" s="210" t="s">
        <v>1631</v>
      </c>
      <c r="AZ102" s="210" t="s">
        <v>1632</v>
      </c>
      <c r="BA102" s="210" t="s">
        <v>1633</v>
      </c>
      <c r="BB102" s="210" t="s">
        <v>1634</v>
      </c>
      <c r="BC102" s="210" t="s">
        <v>1635</v>
      </c>
      <c r="BD102" s="210" t="s">
        <v>1636</v>
      </c>
      <c r="BE102" s="210" t="s">
        <v>174</v>
      </c>
      <c r="BF102" s="210" t="s">
        <v>1637</v>
      </c>
      <c r="BG102" s="213"/>
      <c r="BH102" s="213">
        <v>0.29119200000000001</v>
      </c>
      <c r="BI102" s="210" t="s">
        <v>1638</v>
      </c>
      <c r="BJ102" s="213">
        <v>0.72359099999999998</v>
      </c>
      <c r="BK102" s="203"/>
      <c r="BL102" s="203"/>
      <c r="BM102" s="203"/>
      <c r="BN102" s="203"/>
      <c r="BO102" s="214">
        <v>28</v>
      </c>
    </row>
    <row r="103" spans="1:67" ht="63" x14ac:dyDescent="0.25">
      <c r="A103" s="90"/>
      <c r="B103" s="90"/>
      <c r="C103" s="91" t="s">
        <v>1639</v>
      </c>
      <c r="D103" s="90" t="s">
        <v>1640</v>
      </c>
      <c r="E103" s="90" t="s">
        <v>1628</v>
      </c>
      <c r="F103" s="90" t="s">
        <v>1641</v>
      </c>
      <c r="G103" s="92"/>
      <c r="H103" s="90" t="s">
        <v>1642</v>
      </c>
      <c r="I103" s="90">
        <v>40940110007</v>
      </c>
      <c r="J103" s="93">
        <v>14.109</v>
      </c>
      <c r="K103" s="90">
        <v>531259</v>
      </c>
      <c r="L103" s="90">
        <v>269627</v>
      </c>
      <c r="M103" s="90" t="s">
        <v>1498</v>
      </c>
      <c r="N103" s="90" t="s">
        <v>1224</v>
      </c>
      <c r="O103" s="90" t="s">
        <v>100</v>
      </c>
      <c r="P103" s="90" t="s">
        <v>101</v>
      </c>
      <c r="Q103" s="90"/>
      <c r="R103" s="413" t="s">
        <v>3940</v>
      </c>
      <c r="S103" s="90" t="s">
        <v>1290</v>
      </c>
      <c r="T103" s="90" t="s">
        <v>1290</v>
      </c>
      <c r="U103" s="90" t="s">
        <v>1643</v>
      </c>
      <c r="V103" s="90" t="s">
        <v>105</v>
      </c>
      <c r="W103" s="90" t="s">
        <v>1644</v>
      </c>
      <c r="X103" s="90"/>
      <c r="Y103" s="90"/>
      <c r="Z103" s="90"/>
      <c r="AA103" s="90"/>
      <c r="AB103" s="93">
        <v>14.109</v>
      </c>
      <c r="AC103" s="93">
        <v>1.6140000000000001</v>
      </c>
      <c r="AD103" s="93">
        <v>11.436999999999999</v>
      </c>
      <c r="AE103" s="93">
        <v>0.64900000000000002</v>
      </c>
      <c r="AF103" s="93">
        <v>0</v>
      </c>
      <c r="AG103" s="93">
        <v>0</v>
      </c>
      <c r="AH103" s="93">
        <v>0</v>
      </c>
      <c r="AI103" s="93">
        <v>0.40899999999999997</v>
      </c>
      <c r="AJ103" s="94">
        <v>5.110392837</v>
      </c>
      <c r="AK103" s="90" t="s">
        <v>1344</v>
      </c>
      <c r="AL103" s="90" t="s">
        <v>530</v>
      </c>
      <c r="AM103" s="90"/>
      <c r="AN103" s="90"/>
      <c r="AO103" s="90"/>
      <c r="AP103" s="90"/>
      <c r="AQ103" s="90"/>
      <c r="AR103" s="90"/>
      <c r="AS103" s="90"/>
      <c r="AT103" s="90"/>
      <c r="AU103" s="90"/>
      <c r="AV103" s="90"/>
      <c r="AW103" s="94"/>
      <c r="AX103" s="90"/>
      <c r="AY103" s="90"/>
      <c r="AZ103" s="90"/>
      <c r="BA103" s="90"/>
      <c r="BB103" s="90"/>
      <c r="BC103" s="90" t="s">
        <v>111</v>
      </c>
      <c r="BD103" s="90"/>
      <c r="BE103" s="90"/>
      <c r="BF103" s="90" t="s">
        <v>1645</v>
      </c>
      <c r="BG103" s="93">
        <v>116.9681283</v>
      </c>
      <c r="BH103" s="93">
        <v>1.3639697150000001</v>
      </c>
      <c r="BI103" s="90" t="s">
        <v>1638</v>
      </c>
      <c r="BJ103" s="93">
        <v>2.4088209919999999</v>
      </c>
      <c r="BK103" s="90"/>
      <c r="BL103" s="90" t="s">
        <v>1293</v>
      </c>
      <c r="BM103" s="90"/>
      <c r="BN103" s="90" t="s">
        <v>1523</v>
      </c>
      <c r="BO103" s="91">
        <v>28</v>
      </c>
    </row>
    <row r="104" spans="1:67" ht="63" x14ac:dyDescent="0.25">
      <c r="A104" s="96"/>
      <c r="B104" s="96"/>
      <c r="C104" s="97" t="s">
        <v>1639</v>
      </c>
      <c r="D104" s="96" t="s">
        <v>1640</v>
      </c>
      <c r="E104" s="96" t="s">
        <v>1628</v>
      </c>
      <c r="F104" s="96" t="s">
        <v>1641</v>
      </c>
      <c r="G104" s="98"/>
      <c r="H104" s="96" t="s">
        <v>1646</v>
      </c>
      <c r="I104" s="96" t="s">
        <v>1646</v>
      </c>
      <c r="J104" s="99">
        <v>0</v>
      </c>
      <c r="K104" s="96">
        <v>530161</v>
      </c>
      <c r="L104" s="96">
        <v>269806</v>
      </c>
      <c r="M104" s="96" t="s">
        <v>1498</v>
      </c>
      <c r="N104" s="96" t="s">
        <v>1224</v>
      </c>
      <c r="O104" s="96" t="s">
        <v>100</v>
      </c>
      <c r="P104" s="96" t="s">
        <v>101</v>
      </c>
      <c r="Q104" s="96"/>
      <c r="R104" s="413" t="s">
        <v>3940</v>
      </c>
      <c r="S104" s="96" t="s">
        <v>1290</v>
      </c>
      <c r="T104" s="96" t="s">
        <v>1290</v>
      </c>
      <c r="U104" s="96" t="s">
        <v>1296</v>
      </c>
      <c r="V104" s="96" t="s">
        <v>105</v>
      </c>
      <c r="W104" s="96" t="s">
        <v>165</v>
      </c>
      <c r="X104" s="96"/>
      <c r="Y104" s="96"/>
      <c r="Z104" s="96"/>
      <c r="AA104" s="96"/>
      <c r="AB104" s="99">
        <v>0</v>
      </c>
      <c r="AC104" s="99">
        <v>0</v>
      </c>
      <c r="AD104" s="99">
        <v>0</v>
      </c>
      <c r="AE104" s="99">
        <v>0</v>
      </c>
      <c r="AF104" s="99">
        <v>0</v>
      </c>
      <c r="AG104" s="99">
        <v>0</v>
      </c>
      <c r="AH104" s="99">
        <v>0</v>
      </c>
      <c r="AI104" s="99">
        <v>0</v>
      </c>
      <c r="AJ104" s="100">
        <v>4.9044488499999996</v>
      </c>
      <c r="AK104" s="96" t="s">
        <v>1344</v>
      </c>
      <c r="AL104" s="96" t="s">
        <v>530</v>
      </c>
      <c r="AM104" s="96"/>
      <c r="AN104" s="96"/>
      <c r="AO104" s="96"/>
      <c r="AP104" s="96"/>
      <c r="AQ104" s="96"/>
      <c r="AR104" s="96"/>
      <c r="AS104" s="96"/>
      <c r="AT104" s="96"/>
      <c r="AU104" s="96"/>
      <c r="AV104" s="96"/>
      <c r="AW104" s="100"/>
      <c r="AX104" s="96"/>
      <c r="AY104" s="96"/>
      <c r="AZ104" s="96"/>
      <c r="BA104" s="96"/>
      <c r="BB104" s="96"/>
      <c r="BC104" s="96" t="s">
        <v>129</v>
      </c>
      <c r="BD104" s="96"/>
      <c r="BE104" s="96"/>
      <c r="BF104" s="96" t="s">
        <v>1645</v>
      </c>
      <c r="BG104" s="99">
        <v>1077.550528</v>
      </c>
      <c r="BH104" s="99">
        <v>1.346179832</v>
      </c>
      <c r="BI104" s="96" t="s">
        <v>1501</v>
      </c>
      <c r="BJ104" s="99">
        <v>2.2987240600000001</v>
      </c>
      <c r="BK104" s="96"/>
      <c r="BL104" s="96" t="s">
        <v>1293</v>
      </c>
      <c r="BM104" s="96"/>
      <c r="BN104" s="96" t="s">
        <v>1647</v>
      </c>
      <c r="BO104" s="97">
        <v>28</v>
      </c>
    </row>
    <row r="105" spans="1:67" ht="63" x14ac:dyDescent="0.25">
      <c r="A105" s="96"/>
      <c r="B105" s="96"/>
      <c r="C105" s="97" t="s">
        <v>1639</v>
      </c>
      <c r="D105" s="96" t="s">
        <v>1640</v>
      </c>
      <c r="E105" s="96" t="s">
        <v>1628</v>
      </c>
      <c r="F105" s="96" t="s">
        <v>1641</v>
      </c>
      <c r="G105" s="98"/>
      <c r="H105" s="96" t="s">
        <v>1648</v>
      </c>
      <c r="I105" s="96" t="s">
        <v>1649</v>
      </c>
      <c r="J105" s="99">
        <v>88.817999999999998</v>
      </c>
      <c r="K105" s="96">
        <v>531598</v>
      </c>
      <c r="L105" s="96">
        <v>268968</v>
      </c>
      <c r="M105" s="96" t="s">
        <v>1498</v>
      </c>
      <c r="N105" s="96" t="s">
        <v>1224</v>
      </c>
      <c r="O105" s="96" t="s">
        <v>100</v>
      </c>
      <c r="P105" s="96" t="s">
        <v>101</v>
      </c>
      <c r="Q105" s="96"/>
      <c r="R105" s="413" t="s">
        <v>3940</v>
      </c>
      <c r="S105" s="96" t="s">
        <v>1290</v>
      </c>
      <c r="T105" s="96" t="s">
        <v>1290</v>
      </c>
      <c r="U105" s="96" t="s">
        <v>1643</v>
      </c>
      <c r="V105" s="96" t="s">
        <v>1650</v>
      </c>
      <c r="W105" s="96" t="s">
        <v>1651</v>
      </c>
      <c r="X105" s="96"/>
      <c r="Y105" s="96"/>
      <c r="Z105" s="96"/>
      <c r="AA105" s="96"/>
      <c r="AB105" s="99">
        <v>88.817999999999998</v>
      </c>
      <c r="AC105" s="99">
        <v>21.202999999999999</v>
      </c>
      <c r="AD105" s="99">
        <v>62.26</v>
      </c>
      <c r="AE105" s="99">
        <v>2.8519999999999999</v>
      </c>
      <c r="AF105" s="99">
        <v>0</v>
      </c>
      <c r="AG105" s="99">
        <v>0</v>
      </c>
      <c r="AH105" s="99">
        <v>0</v>
      </c>
      <c r="AI105" s="99">
        <v>2.5030000000000001</v>
      </c>
      <c r="AJ105" s="100">
        <v>4.0623420149999996</v>
      </c>
      <c r="AK105" s="96" t="s">
        <v>1344</v>
      </c>
      <c r="AL105" s="96" t="s">
        <v>530</v>
      </c>
      <c r="AM105" s="96"/>
      <c r="AN105" s="96"/>
      <c r="AO105" s="96"/>
      <c r="AP105" s="96"/>
      <c r="AQ105" s="96"/>
      <c r="AR105" s="96"/>
      <c r="AS105" s="96"/>
      <c r="AT105" s="96"/>
      <c r="AU105" s="96"/>
      <c r="AV105" s="96"/>
      <c r="AW105" s="100"/>
      <c r="AX105" s="96"/>
      <c r="AY105" s="96"/>
      <c r="AZ105" s="96"/>
      <c r="BA105" s="96"/>
      <c r="BB105" s="96"/>
      <c r="BC105" s="96" t="s">
        <v>111</v>
      </c>
      <c r="BD105" s="96"/>
      <c r="BE105" s="96"/>
      <c r="BF105" s="96" t="s">
        <v>1645</v>
      </c>
      <c r="BG105" s="99">
        <v>111.5605159</v>
      </c>
      <c r="BH105" s="99">
        <v>1.1237915080000001</v>
      </c>
      <c r="BI105" s="96" t="s">
        <v>1638</v>
      </c>
      <c r="BJ105" s="99">
        <v>2.088086246</v>
      </c>
      <c r="BK105" s="96"/>
      <c r="BL105" s="96" t="s">
        <v>1293</v>
      </c>
      <c r="BM105" s="96"/>
      <c r="BN105" s="96" t="s">
        <v>1523</v>
      </c>
      <c r="BO105" s="97">
        <v>28</v>
      </c>
    </row>
    <row r="106" spans="1:67" ht="63" x14ac:dyDescent="0.25">
      <c r="A106" s="96"/>
      <c r="B106" s="96"/>
      <c r="C106" s="97" t="s">
        <v>1639</v>
      </c>
      <c r="D106" s="96" t="s">
        <v>1640</v>
      </c>
      <c r="E106" s="96" t="s">
        <v>1628</v>
      </c>
      <c r="F106" s="96" t="s">
        <v>1641</v>
      </c>
      <c r="G106" s="98"/>
      <c r="H106" s="96" t="s">
        <v>1652</v>
      </c>
      <c r="I106" s="96" t="s">
        <v>1652</v>
      </c>
      <c r="J106" s="99">
        <v>26.315000000000001</v>
      </c>
      <c r="K106" s="96">
        <v>530795</v>
      </c>
      <c r="L106" s="96">
        <v>269693</v>
      </c>
      <c r="M106" s="96" t="s">
        <v>1498</v>
      </c>
      <c r="N106" s="96" t="s">
        <v>1224</v>
      </c>
      <c r="O106" s="96" t="s">
        <v>100</v>
      </c>
      <c r="P106" s="96" t="s">
        <v>101</v>
      </c>
      <c r="Q106" s="96"/>
      <c r="R106" s="413" t="s">
        <v>3940</v>
      </c>
      <c r="S106" s="96" t="s">
        <v>1290</v>
      </c>
      <c r="T106" s="96" t="s">
        <v>1290</v>
      </c>
      <c r="U106" s="96" t="s">
        <v>1643</v>
      </c>
      <c r="V106" s="96" t="s">
        <v>105</v>
      </c>
      <c r="W106" s="96" t="s">
        <v>1653</v>
      </c>
      <c r="X106" s="96"/>
      <c r="Y106" s="96"/>
      <c r="Z106" s="96"/>
      <c r="AA106" s="96"/>
      <c r="AB106" s="99">
        <v>26.315000000000001</v>
      </c>
      <c r="AC106" s="99">
        <v>3.0259999999999998</v>
      </c>
      <c r="AD106" s="99">
        <v>22.033999999999999</v>
      </c>
      <c r="AE106" s="99">
        <v>0.53500000000000003</v>
      </c>
      <c r="AF106" s="99">
        <v>0</v>
      </c>
      <c r="AG106" s="99">
        <v>0</v>
      </c>
      <c r="AH106" s="99">
        <v>0</v>
      </c>
      <c r="AI106" s="99">
        <v>0.72</v>
      </c>
      <c r="AJ106" s="100">
        <v>4.9502166189999999</v>
      </c>
      <c r="AK106" s="96" t="s">
        <v>1344</v>
      </c>
      <c r="AL106" s="96" t="s">
        <v>530</v>
      </c>
      <c r="AM106" s="96"/>
      <c r="AN106" s="96"/>
      <c r="AO106" s="96"/>
      <c r="AP106" s="96"/>
      <c r="AQ106" s="96"/>
      <c r="AR106" s="96"/>
      <c r="AS106" s="96"/>
      <c r="AT106" s="96"/>
      <c r="AU106" s="96"/>
      <c r="AV106" s="96"/>
      <c r="AW106" s="100"/>
      <c r="AX106" s="96"/>
      <c r="AY106" s="96"/>
      <c r="AZ106" s="96"/>
      <c r="BA106" s="96"/>
      <c r="BB106" s="96"/>
      <c r="BC106" s="96" t="s">
        <v>111</v>
      </c>
      <c r="BD106" s="96"/>
      <c r="BE106" s="96"/>
      <c r="BF106" s="96" t="s">
        <v>1645</v>
      </c>
      <c r="BG106" s="99">
        <v>222.1056969</v>
      </c>
      <c r="BH106" s="99">
        <v>1.4063924910000001</v>
      </c>
      <c r="BI106" s="96" t="s">
        <v>1501</v>
      </c>
      <c r="BJ106" s="99">
        <v>2.286854377</v>
      </c>
      <c r="BK106" s="96"/>
      <c r="BL106" s="96" t="s">
        <v>1293</v>
      </c>
      <c r="BM106" s="96"/>
      <c r="BN106" s="96" t="s">
        <v>1523</v>
      </c>
      <c r="BO106" s="97">
        <v>28</v>
      </c>
    </row>
    <row r="107" spans="1:67" ht="63" x14ac:dyDescent="0.25">
      <c r="A107" s="96"/>
      <c r="B107" s="96"/>
      <c r="C107" s="97" t="s">
        <v>1639</v>
      </c>
      <c r="D107" s="96" t="s">
        <v>1640</v>
      </c>
      <c r="E107" s="96" t="s">
        <v>1628</v>
      </c>
      <c r="F107" s="96" t="s">
        <v>1641</v>
      </c>
      <c r="G107" s="98"/>
      <c r="H107" s="96" t="s">
        <v>1654</v>
      </c>
      <c r="I107" s="96" t="s">
        <v>1654</v>
      </c>
      <c r="J107" s="99">
        <v>0.129</v>
      </c>
      <c r="K107" s="96">
        <v>530640</v>
      </c>
      <c r="L107" s="96">
        <v>268347</v>
      </c>
      <c r="M107" s="96" t="s">
        <v>1498</v>
      </c>
      <c r="N107" s="96" t="s">
        <v>1224</v>
      </c>
      <c r="O107" s="96" t="s">
        <v>100</v>
      </c>
      <c r="P107" s="96" t="s">
        <v>101</v>
      </c>
      <c r="Q107" s="96"/>
      <c r="R107" s="413" t="s">
        <v>3940</v>
      </c>
      <c r="S107" s="96" t="s">
        <v>1290</v>
      </c>
      <c r="T107" s="96" t="s">
        <v>1290</v>
      </c>
      <c r="U107" s="96" t="s">
        <v>1579</v>
      </c>
      <c r="V107" s="96" t="s">
        <v>105</v>
      </c>
      <c r="W107" s="96" t="s">
        <v>302</v>
      </c>
      <c r="X107" s="96"/>
      <c r="Y107" s="96"/>
      <c r="Z107" s="96"/>
      <c r="AA107" s="96"/>
      <c r="AB107" s="99">
        <v>0.129</v>
      </c>
      <c r="AC107" s="99">
        <v>3.6999999999999998E-2</v>
      </c>
      <c r="AD107" s="99">
        <v>0</v>
      </c>
      <c r="AE107" s="99">
        <v>5.8999999999999997E-2</v>
      </c>
      <c r="AF107" s="99">
        <v>0</v>
      </c>
      <c r="AG107" s="99">
        <v>0</v>
      </c>
      <c r="AH107" s="99">
        <v>0</v>
      </c>
      <c r="AI107" s="99">
        <v>3.3000000000000002E-2</v>
      </c>
      <c r="AJ107" s="100">
        <v>3.966064169</v>
      </c>
      <c r="AK107" s="96" t="s">
        <v>1344</v>
      </c>
      <c r="AL107" s="96" t="s">
        <v>530</v>
      </c>
      <c r="AM107" s="96"/>
      <c r="AN107" s="96"/>
      <c r="AO107" s="96"/>
      <c r="AP107" s="96"/>
      <c r="AQ107" s="96"/>
      <c r="AR107" s="96"/>
      <c r="AS107" s="96"/>
      <c r="AT107" s="96"/>
      <c r="AU107" s="96"/>
      <c r="AV107" s="96"/>
      <c r="AW107" s="100"/>
      <c r="AX107" s="96"/>
      <c r="AY107" s="96"/>
      <c r="AZ107" s="96"/>
      <c r="BA107" s="96"/>
      <c r="BB107" s="96"/>
      <c r="BC107" s="96" t="s">
        <v>129</v>
      </c>
      <c r="BD107" s="96"/>
      <c r="BE107" s="96"/>
      <c r="BF107" s="96" t="s">
        <v>1282</v>
      </c>
      <c r="BG107" s="99">
        <v>1069.236981</v>
      </c>
      <c r="BH107" s="99">
        <v>2.370137009</v>
      </c>
      <c r="BI107" s="96" t="s">
        <v>1501</v>
      </c>
      <c r="BJ107" s="99">
        <v>2.9695605020000002</v>
      </c>
      <c r="BK107" s="96"/>
      <c r="BL107" s="96" t="s">
        <v>1293</v>
      </c>
      <c r="BM107" s="96"/>
      <c r="BN107" s="96" t="s">
        <v>1647</v>
      </c>
      <c r="BO107" s="97">
        <v>28</v>
      </c>
    </row>
    <row r="108" spans="1:67" ht="63" x14ac:dyDescent="0.25">
      <c r="A108" s="96"/>
      <c r="B108" s="96"/>
      <c r="C108" s="97" t="s">
        <v>1639</v>
      </c>
      <c r="D108" s="96" t="s">
        <v>1640</v>
      </c>
      <c r="E108" s="96" t="s">
        <v>1628</v>
      </c>
      <c r="F108" s="96" t="s">
        <v>1641</v>
      </c>
      <c r="G108" s="98"/>
      <c r="H108" s="96" t="s">
        <v>1655</v>
      </c>
      <c r="I108" s="96" t="s">
        <v>1656</v>
      </c>
      <c r="J108" s="99">
        <v>12.37</v>
      </c>
      <c r="K108" s="96">
        <v>530863</v>
      </c>
      <c r="L108" s="96">
        <v>267612</v>
      </c>
      <c r="M108" s="96" t="s">
        <v>1498</v>
      </c>
      <c r="N108" s="96" t="s">
        <v>1224</v>
      </c>
      <c r="O108" s="96" t="s">
        <v>145</v>
      </c>
      <c r="P108" s="96" t="s">
        <v>146</v>
      </c>
      <c r="Q108" s="96"/>
      <c r="R108" s="413" t="s">
        <v>3940</v>
      </c>
      <c r="S108" s="96" t="s">
        <v>1290</v>
      </c>
      <c r="T108" s="96" t="s">
        <v>1290</v>
      </c>
      <c r="U108" s="96" t="s">
        <v>1643</v>
      </c>
      <c r="V108" s="96" t="s">
        <v>105</v>
      </c>
      <c r="W108" s="96" t="s">
        <v>1657</v>
      </c>
      <c r="X108" s="96"/>
      <c r="Y108" s="96"/>
      <c r="Z108" s="96"/>
      <c r="AA108" s="96"/>
      <c r="AB108" s="99">
        <v>12.37</v>
      </c>
      <c r="AC108" s="99">
        <v>4.9050000000000002</v>
      </c>
      <c r="AD108" s="99">
        <v>5.2439999999999998</v>
      </c>
      <c r="AE108" s="99">
        <v>1.5780000000000001</v>
      </c>
      <c r="AF108" s="99">
        <v>0</v>
      </c>
      <c r="AG108" s="99">
        <v>0</v>
      </c>
      <c r="AH108" s="99">
        <v>0</v>
      </c>
      <c r="AI108" s="99">
        <v>0.64300000000000002</v>
      </c>
      <c r="AJ108" s="100">
        <v>3.5161040780000001</v>
      </c>
      <c r="AK108" s="96" t="s">
        <v>1344</v>
      </c>
      <c r="AL108" s="96" t="s">
        <v>530</v>
      </c>
      <c r="AM108" s="96"/>
      <c r="AN108" s="96"/>
      <c r="AO108" s="96"/>
      <c r="AP108" s="96"/>
      <c r="AQ108" s="96"/>
      <c r="AR108" s="96"/>
      <c r="AS108" s="96"/>
      <c r="AT108" s="96"/>
      <c r="AU108" s="96"/>
      <c r="AV108" s="96"/>
      <c r="AW108" s="100"/>
      <c r="AX108" s="96"/>
      <c r="AY108" s="96"/>
      <c r="AZ108" s="96"/>
      <c r="BA108" s="96"/>
      <c r="BB108" s="96"/>
      <c r="BC108" s="96" t="s">
        <v>111</v>
      </c>
      <c r="BD108" s="96"/>
      <c r="BE108" s="96"/>
      <c r="BF108" s="96" t="s">
        <v>1282</v>
      </c>
      <c r="BG108" s="99">
        <v>250.92573909999999</v>
      </c>
      <c r="BH108" s="99">
        <v>1.8312329350000001</v>
      </c>
      <c r="BI108" s="96" t="s">
        <v>1506</v>
      </c>
      <c r="BJ108" s="99">
        <v>2.1568908769999999</v>
      </c>
      <c r="BK108" s="96"/>
      <c r="BL108" s="96" t="s">
        <v>1293</v>
      </c>
      <c r="BM108" s="96"/>
      <c r="BN108" s="96" t="s">
        <v>1523</v>
      </c>
      <c r="BO108" s="97">
        <v>28</v>
      </c>
    </row>
    <row r="109" spans="1:67" ht="378" x14ac:dyDescent="0.25">
      <c r="A109" s="96"/>
      <c r="B109" s="96"/>
      <c r="C109" s="97" t="s">
        <v>1639</v>
      </c>
      <c r="D109" s="96" t="s">
        <v>1640</v>
      </c>
      <c r="E109" s="96" t="s">
        <v>1628</v>
      </c>
      <c r="F109" s="96" t="s">
        <v>1641</v>
      </c>
      <c r="G109" s="98"/>
      <c r="H109" s="96" t="s">
        <v>1655</v>
      </c>
      <c r="I109" s="96" t="s">
        <v>1655</v>
      </c>
      <c r="J109" s="99">
        <v>12.545</v>
      </c>
      <c r="K109" s="96">
        <v>531371</v>
      </c>
      <c r="L109" s="96">
        <v>267240</v>
      </c>
      <c r="M109" s="96" t="s">
        <v>1498</v>
      </c>
      <c r="N109" s="96" t="s">
        <v>1224</v>
      </c>
      <c r="O109" s="96" t="s">
        <v>145</v>
      </c>
      <c r="P109" s="96" t="s">
        <v>146</v>
      </c>
      <c r="Q109" s="96"/>
      <c r="R109" s="413" t="s">
        <v>3940</v>
      </c>
      <c r="S109" s="96" t="s">
        <v>1290</v>
      </c>
      <c r="T109" s="96" t="s">
        <v>1290</v>
      </c>
      <c r="U109" s="96" t="s">
        <v>1296</v>
      </c>
      <c r="V109" s="96" t="s">
        <v>105</v>
      </c>
      <c r="W109" s="96" t="s">
        <v>1658</v>
      </c>
      <c r="X109" s="96"/>
      <c r="Y109" s="96"/>
      <c r="Z109" s="96"/>
      <c r="AA109" s="96"/>
      <c r="AB109" s="99">
        <v>12.545</v>
      </c>
      <c r="AC109" s="99">
        <v>4.6779999999999999</v>
      </c>
      <c r="AD109" s="99">
        <v>1.2E-2</v>
      </c>
      <c r="AE109" s="99">
        <v>2.8730000000000002</v>
      </c>
      <c r="AF109" s="99">
        <v>0</v>
      </c>
      <c r="AG109" s="99">
        <v>0</v>
      </c>
      <c r="AH109" s="99">
        <v>0</v>
      </c>
      <c r="AI109" s="99">
        <v>4.9820000000000002</v>
      </c>
      <c r="AJ109" s="100">
        <v>3.4922167019999999</v>
      </c>
      <c r="AK109" s="96" t="s">
        <v>1344</v>
      </c>
      <c r="AL109" s="96" t="s">
        <v>530</v>
      </c>
      <c r="AM109" s="96"/>
      <c r="AN109" s="96"/>
      <c r="AO109" s="96"/>
      <c r="AP109" s="96"/>
      <c r="AQ109" s="96"/>
      <c r="AR109" s="96"/>
      <c r="AS109" s="96"/>
      <c r="AT109" s="96"/>
      <c r="AU109" s="96"/>
      <c r="AV109" s="96"/>
      <c r="AW109" s="100"/>
      <c r="AX109" s="96"/>
      <c r="AY109" s="96"/>
      <c r="AZ109" s="96"/>
      <c r="BA109" s="96"/>
      <c r="BB109" s="96"/>
      <c r="BC109" s="96" t="s">
        <v>111</v>
      </c>
      <c r="BD109" s="96"/>
      <c r="BE109" s="96"/>
      <c r="BF109" s="96" t="s">
        <v>1282</v>
      </c>
      <c r="BG109" s="99">
        <v>54.084868040000003</v>
      </c>
      <c r="BH109" s="99">
        <v>1.4194885180000001</v>
      </c>
      <c r="BI109" s="96" t="s">
        <v>1506</v>
      </c>
      <c r="BJ109" s="99">
        <v>1.5502981149999999</v>
      </c>
      <c r="BK109" s="96"/>
      <c r="BL109" s="96" t="s">
        <v>1293</v>
      </c>
      <c r="BM109" s="96"/>
      <c r="BN109" s="96" t="s">
        <v>1659</v>
      </c>
      <c r="BO109" s="97">
        <v>28</v>
      </c>
    </row>
    <row r="110" spans="1:67" ht="393.75" x14ac:dyDescent="0.25">
      <c r="A110" s="96"/>
      <c r="B110" s="96"/>
      <c r="C110" s="97" t="s">
        <v>1639</v>
      </c>
      <c r="D110" s="96" t="s">
        <v>1640</v>
      </c>
      <c r="E110" s="96" t="s">
        <v>1628</v>
      </c>
      <c r="F110" s="96" t="s">
        <v>1641</v>
      </c>
      <c r="G110" s="98"/>
      <c r="H110" s="96" t="s">
        <v>1660</v>
      </c>
      <c r="I110" s="96" t="s">
        <v>1660</v>
      </c>
      <c r="J110" s="99">
        <v>31.071999999999999</v>
      </c>
      <c r="K110" s="96">
        <v>531293</v>
      </c>
      <c r="L110" s="96">
        <v>267660</v>
      </c>
      <c r="M110" s="96" t="s">
        <v>1498</v>
      </c>
      <c r="N110" s="96" t="s">
        <v>1224</v>
      </c>
      <c r="O110" s="96" t="s">
        <v>145</v>
      </c>
      <c r="P110" s="96" t="s">
        <v>146</v>
      </c>
      <c r="Q110" s="96"/>
      <c r="R110" s="413" t="s">
        <v>3940</v>
      </c>
      <c r="S110" s="96" t="s">
        <v>1290</v>
      </c>
      <c r="T110" s="96" t="s">
        <v>1290</v>
      </c>
      <c r="U110" s="96" t="s">
        <v>1296</v>
      </c>
      <c r="V110" s="96" t="s">
        <v>105</v>
      </c>
      <c r="W110" s="96" t="s">
        <v>1661</v>
      </c>
      <c r="X110" s="96"/>
      <c r="Y110" s="96" t="s">
        <v>86</v>
      </c>
      <c r="Z110" s="96"/>
      <c r="AA110" s="96"/>
      <c r="AB110" s="99">
        <v>31.071999999999999</v>
      </c>
      <c r="AC110" s="99">
        <v>9.2289999999999992</v>
      </c>
      <c r="AD110" s="99">
        <v>0.32900000000000001</v>
      </c>
      <c r="AE110" s="99">
        <v>13.787000000000001</v>
      </c>
      <c r="AF110" s="99">
        <v>0</v>
      </c>
      <c r="AG110" s="99">
        <v>0</v>
      </c>
      <c r="AH110" s="99">
        <v>0</v>
      </c>
      <c r="AI110" s="99">
        <v>7.7270000000000003</v>
      </c>
      <c r="AJ110" s="100">
        <v>3.7874613799999999</v>
      </c>
      <c r="AK110" s="96" t="s">
        <v>1344</v>
      </c>
      <c r="AL110" s="96" t="s">
        <v>530</v>
      </c>
      <c r="AM110" s="96"/>
      <c r="AN110" s="96"/>
      <c r="AO110" s="96" t="s">
        <v>1629</v>
      </c>
      <c r="AP110" s="96"/>
      <c r="AQ110" s="96"/>
      <c r="AR110" s="96"/>
      <c r="AS110" s="96"/>
      <c r="AT110" s="96"/>
      <c r="AU110" s="96"/>
      <c r="AV110" s="96"/>
      <c r="AW110" s="100"/>
      <c r="AX110" s="96" t="s">
        <v>1662</v>
      </c>
      <c r="AY110" s="96" t="s">
        <v>88</v>
      </c>
      <c r="AZ110" s="96" t="s">
        <v>230</v>
      </c>
      <c r="BA110" s="96" t="s">
        <v>1633</v>
      </c>
      <c r="BB110" s="96" t="s">
        <v>1663</v>
      </c>
      <c r="BC110" s="96" t="s">
        <v>1154</v>
      </c>
      <c r="BD110" s="96" t="s">
        <v>320</v>
      </c>
      <c r="BE110" s="96" t="s">
        <v>174</v>
      </c>
      <c r="BF110" s="96" t="s">
        <v>1282</v>
      </c>
      <c r="BG110" s="99">
        <v>243.24997930000001</v>
      </c>
      <c r="BH110" s="99">
        <v>1.6437634830000001</v>
      </c>
      <c r="BI110" s="96" t="s">
        <v>1506</v>
      </c>
      <c r="BJ110" s="99">
        <v>1.745728379</v>
      </c>
      <c r="BK110" s="96"/>
      <c r="BL110" s="96" t="s">
        <v>1293</v>
      </c>
      <c r="BM110" s="96"/>
      <c r="BN110" s="96" t="s">
        <v>1664</v>
      </c>
      <c r="BO110" s="97">
        <v>28</v>
      </c>
    </row>
    <row r="111" spans="1:67" ht="63" x14ac:dyDescent="0.25">
      <c r="A111" s="96"/>
      <c r="B111" s="96"/>
      <c r="C111" s="97" t="s">
        <v>1639</v>
      </c>
      <c r="D111" s="96" t="s">
        <v>1640</v>
      </c>
      <c r="E111" s="96" t="s">
        <v>1628</v>
      </c>
      <c r="F111" s="96" t="s">
        <v>1641</v>
      </c>
      <c r="G111" s="98"/>
      <c r="H111" s="96" t="s">
        <v>1665</v>
      </c>
      <c r="I111" s="96" t="s">
        <v>1666</v>
      </c>
      <c r="J111" s="99">
        <v>51.104999999999997</v>
      </c>
      <c r="K111" s="96">
        <v>532174</v>
      </c>
      <c r="L111" s="96">
        <v>268370</v>
      </c>
      <c r="M111" s="96" t="s">
        <v>1498</v>
      </c>
      <c r="N111" s="96" t="s">
        <v>1224</v>
      </c>
      <c r="O111" s="96" t="s">
        <v>100</v>
      </c>
      <c r="P111" s="96" t="s">
        <v>101</v>
      </c>
      <c r="Q111" s="96"/>
      <c r="R111" s="413" t="s">
        <v>3940</v>
      </c>
      <c r="S111" s="96" t="s">
        <v>1290</v>
      </c>
      <c r="T111" s="96" t="s">
        <v>1290</v>
      </c>
      <c r="U111" s="96" t="s">
        <v>1643</v>
      </c>
      <c r="V111" s="96" t="s">
        <v>105</v>
      </c>
      <c r="W111" s="96" t="s">
        <v>1667</v>
      </c>
      <c r="X111" s="96"/>
      <c r="Y111" s="96"/>
      <c r="Z111" s="96"/>
      <c r="AA111" s="96"/>
      <c r="AB111" s="99">
        <v>51.104999999999997</v>
      </c>
      <c r="AC111" s="99">
        <v>34.741999999999997</v>
      </c>
      <c r="AD111" s="99">
        <v>11.606999999999999</v>
      </c>
      <c r="AE111" s="99">
        <v>4.7560000000000002</v>
      </c>
      <c r="AF111" s="99">
        <v>0</v>
      </c>
      <c r="AG111" s="99">
        <v>0</v>
      </c>
      <c r="AH111" s="99">
        <v>0</v>
      </c>
      <c r="AI111" s="99">
        <v>0</v>
      </c>
      <c r="AJ111" s="100">
        <v>4.9107186629999999</v>
      </c>
      <c r="AK111" s="96" t="s">
        <v>1344</v>
      </c>
      <c r="AL111" s="96" t="s">
        <v>530</v>
      </c>
      <c r="AM111" s="96"/>
      <c r="AN111" s="96"/>
      <c r="AO111" s="96"/>
      <c r="AP111" s="96"/>
      <c r="AQ111" s="96"/>
      <c r="AR111" s="96"/>
      <c r="AS111" s="96"/>
      <c r="AT111" s="96"/>
      <c r="AU111" s="96"/>
      <c r="AV111" s="96"/>
      <c r="AW111" s="100"/>
      <c r="AX111" s="96"/>
      <c r="AY111" s="96"/>
      <c r="AZ111" s="96"/>
      <c r="BA111" s="96"/>
      <c r="BB111" s="96"/>
      <c r="BC111" s="96" t="s">
        <v>129</v>
      </c>
      <c r="BD111" s="96"/>
      <c r="BE111" s="96"/>
      <c r="BF111" s="96" t="s">
        <v>1645</v>
      </c>
      <c r="BG111" s="99">
        <v>468.96119179999999</v>
      </c>
      <c r="BH111" s="99">
        <v>0.63977323500000005</v>
      </c>
      <c r="BI111" s="96" t="s">
        <v>1638</v>
      </c>
      <c r="BJ111" s="99">
        <v>1.892503617</v>
      </c>
      <c r="BK111" s="96"/>
      <c r="BL111" s="96" t="s">
        <v>1293</v>
      </c>
      <c r="BM111" s="96"/>
      <c r="BN111" s="96" t="s">
        <v>1523</v>
      </c>
      <c r="BO111" s="97">
        <v>28</v>
      </c>
    </row>
    <row r="112" spans="1:67" ht="63" x14ac:dyDescent="0.25">
      <c r="A112" s="96"/>
      <c r="B112" s="96"/>
      <c r="C112" s="97" t="s">
        <v>1639</v>
      </c>
      <c r="D112" s="96" t="s">
        <v>1640</v>
      </c>
      <c r="E112" s="96" t="s">
        <v>1628</v>
      </c>
      <c r="F112" s="96" t="s">
        <v>1641</v>
      </c>
      <c r="G112" s="98"/>
      <c r="H112" s="96" t="s">
        <v>1668</v>
      </c>
      <c r="I112" s="96" t="s">
        <v>1669</v>
      </c>
      <c r="J112" s="99">
        <v>37.847999999999999</v>
      </c>
      <c r="K112" s="96">
        <v>531769</v>
      </c>
      <c r="L112" s="96">
        <v>268308</v>
      </c>
      <c r="M112" s="96" t="s">
        <v>1498</v>
      </c>
      <c r="N112" s="96" t="s">
        <v>1224</v>
      </c>
      <c r="O112" s="96" t="s">
        <v>100</v>
      </c>
      <c r="P112" s="96" t="s">
        <v>101</v>
      </c>
      <c r="Q112" s="96"/>
      <c r="R112" s="413" t="s">
        <v>3940</v>
      </c>
      <c r="S112" s="96" t="s">
        <v>1290</v>
      </c>
      <c r="T112" s="96" t="s">
        <v>1290</v>
      </c>
      <c r="U112" s="96" t="s">
        <v>1643</v>
      </c>
      <c r="V112" s="96" t="s">
        <v>105</v>
      </c>
      <c r="W112" s="96" t="s">
        <v>1670</v>
      </c>
      <c r="X112" s="96"/>
      <c r="Y112" s="96"/>
      <c r="Z112" s="96"/>
      <c r="AA112" s="96"/>
      <c r="AB112" s="99">
        <v>37.847999999999999</v>
      </c>
      <c r="AC112" s="99">
        <v>7.1050000000000004</v>
      </c>
      <c r="AD112" s="99">
        <v>29.271999999999998</v>
      </c>
      <c r="AE112" s="99">
        <v>0.27800000000000002</v>
      </c>
      <c r="AF112" s="99">
        <v>0</v>
      </c>
      <c r="AG112" s="99">
        <v>0</v>
      </c>
      <c r="AH112" s="99">
        <v>0</v>
      </c>
      <c r="AI112" s="99">
        <v>1.1930000000000001</v>
      </c>
      <c r="AJ112" s="100">
        <v>4.5491562459999999</v>
      </c>
      <c r="AK112" s="96" t="s">
        <v>1344</v>
      </c>
      <c r="AL112" s="96" t="s">
        <v>530</v>
      </c>
      <c r="AM112" s="96"/>
      <c r="AN112" s="96"/>
      <c r="AO112" s="96"/>
      <c r="AP112" s="96"/>
      <c r="AQ112" s="96"/>
      <c r="AR112" s="96"/>
      <c r="AS112" s="96"/>
      <c r="AT112" s="96"/>
      <c r="AU112" s="96"/>
      <c r="AV112" s="96"/>
      <c r="AW112" s="100"/>
      <c r="AX112" s="96"/>
      <c r="AY112" s="96"/>
      <c r="AZ112" s="96"/>
      <c r="BA112" s="96"/>
      <c r="BB112" s="96"/>
      <c r="BC112" s="96" t="s">
        <v>606</v>
      </c>
      <c r="BD112" s="96"/>
      <c r="BE112" s="96"/>
      <c r="BF112" s="96" t="s">
        <v>1282</v>
      </c>
      <c r="BG112" s="99">
        <v>713.00997370000005</v>
      </c>
      <c r="BH112" s="99">
        <v>1.1829278299999999</v>
      </c>
      <c r="BI112" s="96" t="s">
        <v>1638</v>
      </c>
      <c r="BJ112" s="99">
        <v>1.993803736</v>
      </c>
      <c r="BK112" s="96"/>
      <c r="BL112" s="96" t="s">
        <v>1293</v>
      </c>
      <c r="BM112" s="96"/>
      <c r="BN112" s="96" t="s">
        <v>1523</v>
      </c>
      <c r="BO112" s="97">
        <v>28</v>
      </c>
    </row>
    <row r="113" spans="1:67" ht="267.75" x14ac:dyDescent="0.25">
      <c r="A113" s="96"/>
      <c r="B113" s="96"/>
      <c r="C113" s="97" t="s">
        <v>1639</v>
      </c>
      <c r="D113" s="96" t="s">
        <v>1640</v>
      </c>
      <c r="E113" s="96" t="s">
        <v>1628</v>
      </c>
      <c r="F113" s="96" t="s">
        <v>1641</v>
      </c>
      <c r="G113" s="98"/>
      <c r="H113" s="96" t="s">
        <v>1671</v>
      </c>
      <c r="I113" s="96" t="s">
        <v>1672</v>
      </c>
      <c r="J113" s="99">
        <v>31.748000000000001</v>
      </c>
      <c r="K113" s="96">
        <v>531867</v>
      </c>
      <c r="L113" s="96">
        <v>267508</v>
      </c>
      <c r="M113" s="96" t="s">
        <v>1498</v>
      </c>
      <c r="N113" s="96" t="s">
        <v>1224</v>
      </c>
      <c r="O113" s="96" t="s">
        <v>100</v>
      </c>
      <c r="P113" s="96" t="s">
        <v>101</v>
      </c>
      <c r="Q113" s="96"/>
      <c r="R113" s="413" t="s">
        <v>3940</v>
      </c>
      <c r="S113" s="96" t="s">
        <v>1290</v>
      </c>
      <c r="T113" s="96" t="s">
        <v>1290</v>
      </c>
      <c r="U113" s="96" t="s">
        <v>1296</v>
      </c>
      <c r="V113" s="96" t="s">
        <v>1673</v>
      </c>
      <c r="W113" s="96" t="s">
        <v>1674</v>
      </c>
      <c r="X113" s="96"/>
      <c r="Y113" s="96"/>
      <c r="Z113" s="96"/>
      <c r="AA113" s="96"/>
      <c r="AB113" s="99">
        <v>31.748000000000001</v>
      </c>
      <c r="AC113" s="99">
        <v>12.502000000000001</v>
      </c>
      <c r="AD113" s="99">
        <v>7.9000000000000001E-2</v>
      </c>
      <c r="AE113" s="99">
        <v>5.194</v>
      </c>
      <c r="AF113" s="99">
        <v>0</v>
      </c>
      <c r="AG113" s="99">
        <v>0</v>
      </c>
      <c r="AH113" s="99">
        <v>0</v>
      </c>
      <c r="AI113" s="99">
        <v>13.973000000000001</v>
      </c>
      <c r="AJ113" s="100">
        <v>4.2130435559999997</v>
      </c>
      <c r="AK113" s="96" t="s">
        <v>1344</v>
      </c>
      <c r="AL113" s="96" t="s">
        <v>530</v>
      </c>
      <c r="AM113" s="96"/>
      <c r="AN113" s="96"/>
      <c r="AO113" s="96"/>
      <c r="AP113" s="96"/>
      <c r="AQ113" s="96"/>
      <c r="AR113" s="96"/>
      <c r="AS113" s="96"/>
      <c r="AT113" s="96"/>
      <c r="AU113" s="96"/>
      <c r="AV113" s="96"/>
      <c r="AW113" s="100"/>
      <c r="AX113" s="96"/>
      <c r="AY113" s="96"/>
      <c r="AZ113" s="96"/>
      <c r="BA113" s="96"/>
      <c r="BB113" s="96"/>
      <c r="BC113" s="96" t="s">
        <v>129</v>
      </c>
      <c r="BD113" s="96"/>
      <c r="BE113" s="96"/>
      <c r="BF113" s="96" t="s">
        <v>1282</v>
      </c>
      <c r="BG113" s="99">
        <v>72.716003209999997</v>
      </c>
      <c r="BH113" s="99">
        <v>1.2378637880000001</v>
      </c>
      <c r="BI113" s="96" t="s">
        <v>1638</v>
      </c>
      <c r="BJ113" s="99">
        <v>1.3663047070000001</v>
      </c>
      <c r="BK113" s="96"/>
      <c r="BL113" s="96" t="s">
        <v>1293</v>
      </c>
      <c r="BM113" s="96"/>
      <c r="BN113" s="96" t="s">
        <v>1675</v>
      </c>
      <c r="BO113" s="97">
        <v>28</v>
      </c>
    </row>
    <row r="114" spans="1:67" ht="63" x14ac:dyDescent="0.25">
      <c r="A114" s="96"/>
      <c r="B114" s="96"/>
      <c r="C114" s="97" t="s">
        <v>1639</v>
      </c>
      <c r="D114" s="96" t="s">
        <v>1640</v>
      </c>
      <c r="E114" s="96" t="s">
        <v>1628</v>
      </c>
      <c r="F114" s="96" t="s">
        <v>1641</v>
      </c>
      <c r="G114" s="98"/>
      <c r="H114" s="96" t="s">
        <v>1676</v>
      </c>
      <c r="I114" s="96" t="s">
        <v>1677</v>
      </c>
      <c r="J114" s="99">
        <v>0.06</v>
      </c>
      <c r="K114" s="96">
        <v>530732</v>
      </c>
      <c r="L114" s="96">
        <v>267895</v>
      </c>
      <c r="M114" s="96" t="s">
        <v>1498</v>
      </c>
      <c r="N114" s="96" t="s">
        <v>1224</v>
      </c>
      <c r="O114" s="96" t="s">
        <v>145</v>
      </c>
      <c r="P114" s="96" t="s">
        <v>146</v>
      </c>
      <c r="Q114" s="96"/>
      <c r="R114" s="413" t="s">
        <v>3940</v>
      </c>
      <c r="S114" s="96" t="s">
        <v>1290</v>
      </c>
      <c r="T114" s="96" t="s">
        <v>1290</v>
      </c>
      <c r="U114" s="96" t="s">
        <v>1579</v>
      </c>
      <c r="V114" s="96" t="s">
        <v>105</v>
      </c>
      <c r="W114" s="96" t="s">
        <v>337</v>
      </c>
      <c r="X114" s="96"/>
      <c r="Y114" s="96"/>
      <c r="Z114" s="96"/>
      <c r="AA114" s="96"/>
      <c r="AB114" s="99">
        <v>0.06</v>
      </c>
      <c r="AC114" s="99">
        <v>4.7E-2</v>
      </c>
      <c r="AD114" s="99">
        <v>0</v>
      </c>
      <c r="AE114" s="99">
        <v>0</v>
      </c>
      <c r="AF114" s="99">
        <v>0</v>
      </c>
      <c r="AG114" s="99">
        <v>0</v>
      </c>
      <c r="AH114" s="99">
        <v>0</v>
      </c>
      <c r="AI114" s="99">
        <v>1.2999999999999999E-2</v>
      </c>
      <c r="AJ114" s="100">
        <v>3.8074414860000001</v>
      </c>
      <c r="AK114" s="96" t="s">
        <v>1344</v>
      </c>
      <c r="AL114" s="96" t="s">
        <v>530</v>
      </c>
      <c r="AM114" s="96"/>
      <c r="AN114" s="96"/>
      <c r="AO114" s="96"/>
      <c r="AP114" s="96"/>
      <c r="AQ114" s="96"/>
      <c r="AR114" s="96"/>
      <c r="AS114" s="96"/>
      <c r="AT114" s="96"/>
      <c r="AU114" s="96"/>
      <c r="AV114" s="96"/>
      <c r="AW114" s="100"/>
      <c r="AX114" s="96"/>
      <c r="AY114" s="96"/>
      <c r="AZ114" s="96"/>
      <c r="BA114" s="96"/>
      <c r="BB114" s="96"/>
      <c r="BC114" s="96" t="s">
        <v>129</v>
      </c>
      <c r="BD114" s="96"/>
      <c r="BE114" s="96"/>
      <c r="BF114" s="96" t="s">
        <v>1282</v>
      </c>
      <c r="BG114" s="99">
        <v>712.38181650000001</v>
      </c>
      <c r="BH114" s="99">
        <v>2.3274132010000002</v>
      </c>
      <c r="BI114" s="96" t="s">
        <v>1506</v>
      </c>
      <c r="BJ114" s="99">
        <v>2.6542455600000001</v>
      </c>
      <c r="BK114" s="96"/>
      <c r="BL114" s="96" t="s">
        <v>1293</v>
      </c>
      <c r="BM114" s="96"/>
      <c r="BN114" s="96" t="s">
        <v>1647</v>
      </c>
      <c r="BO114" s="97">
        <v>28</v>
      </c>
    </row>
    <row r="115" spans="1:67" ht="63" x14ac:dyDescent="0.25">
      <c r="A115" s="96"/>
      <c r="B115" s="96"/>
      <c r="C115" s="97" t="s">
        <v>1639</v>
      </c>
      <c r="D115" s="96" t="s">
        <v>1640</v>
      </c>
      <c r="E115" s="96" t="s">
        <v>1628</v>
      </c>
      <c r="F115" s="96" t="s">
        <v>1641</v>
      </c>
      <c r="G115" s="98"/>
      <c r="H115" s="96" t="s">
        <v>1678</v>
      </c>
      <c r="I115" s="96" t="s">
        <v>1679</v>
      </c>
      <c r="J115" s="99">
        <v>6.3E-2</v>
      </c>
      <c r="K115" s="96">
        <v>532358</v>
      </c>
      <c r="L115" s="96">
        <v>268990</v>
      </c>
      <c r="M115" s="96" t="s">
        <v>1498</v>
      </c>
      <c r="N115" s="96" t="s">
        <v>1224</v>
      </c>
      <c r="O115" s="96" t="s">
        <v>100</v>
      </c>
      <c r="P115" s="96" t="s">
        <v>101</v>
      </c>
      <c r="Q115" s="96"/>
      <c r="R115" s="413" t="s">
        <v>3940</v>
      </c>
      <c r="S115" s="96" t="s">
        <v>1290</v>
      </c>
      <c r="T115" s="96" t="s">
        <v>1290</v>
      </c>
      <c r="U115" s="96" t="s">
        <v>1296</v>
      </c>
      <c r="V115" s="96" t="s">
        <v>105</v>
      </c>
      <c r="W115" s="96" t="s">
        <v>934</v>
      </c>
      <c r="X115" s="96"/>
      <c r="Y115" s="96"/>
      <c r="Z115" s="96"/>
      <c r="AA115" s="96"/>
      <c r="AB115" s="99">
        <v>6.3E-2</v>
      </c>
      <c r="AC115" s="99">
        <v>5.2999999999999999E-2</v>
      </c>
      <c r="AD115" s="99">
        <v>0</v>
      </c>
      <c r="AE115" s="99">
        <v>0</v>
      </c>
      <c r="AF115" s="99">
        <v>0</v>
      </c>
      <c r="AG115" s="99">
        <v>0</v>
      </c>
      <c r="AH115" s="99">
        <v>0</v>
      </c>
      <c r="AI115" s="99">
        <v>0.01</v>
      </c>
      <c r="AJ115" s="100">
        <v>5.7591382160000002</v>
      </c>
      <c r="AK115" s="96" t="s">
        <v>1344</v>
      </c>
      <c r="AL115" s="96" t="s">
        <v>530</v>
      </c>
      <c r="AM115" s="96"/>
      <c r="AN115" s="96"/>
      <c r="AO115" s="96"/>
      <c r="AP115" s="96"/>
      <c r="AQ115" s="96"/>
      <c r="AR115" s="96"/>
      <c r="AS115" s="96"/>
      <c r="AT115" s="96"/>
      <c r="AU115" s="96"/>
      <c r="AV115" s="96"/>
      <c r="AW115" s="100"/>
      <c r="AX115" s="96"/>
      <c r="AY115" s="96"/>
      <c r="AZ115" s="96"/>
      <c r="BA115" s="96"/>
      <c r="BB115" s="96"/>
      <c r="BC115" s="96" t="s">
        <v>129</v>
      </c>
      <c r="BD115" s="96"/>
      <c r="BE115" s="96"/>
      <c r="BF115" s="96" t="s">
        <v>1645</v>
      </c>
      <c r="BG115" s="99">
        <v>482.289242</v>
      </c>
      <c r="BH115" s="99">
        <v>0.63826348300000002</v>
      </c>
      <c r="BI115" s="96" t="s">
        <v>1638</v>
      </c>
      <c r="BJ115" s="99">
        <v>2.9935563850000002</v>
      </c>
      <c r="BK115" s="96"/>
      <c r="BL115" s="96" t="s">
        <v>1293</v>
      </c>
      <c r="BM115" s="96"/>
      <c r="BN115" s="96" t="s">
        <v>1647</v>
      </c>
      <c r="BO115" s="97">
        <v>28</v>
      </c>
    </row>
    <row r="116" spans="1:67" ht="63" x14ac:dyDescent="0.25">
      <c r="A116" s="96"/>
      <c r="B116" s="96"/>
      <c r="C116" s="97" t="s">
        <v>1639</v>
      </c>
      <c r="D116" s="96" t="s">
        <v>1640</v>
      </c>
      <c r="E116" s="96" t="s">
        <v>1628</v>
      </c>
      <c r="F116" s="96" t="s">
        <v>1641</v>
      </c>
      <c r="G116" s="98"/>
      <c r="H116" s="96" t="s">
        <v>1680</v>
      </c>
      <c r="I116" s="96" t="s">
        <v>1681</v>
      </c>
      <c r="J116" s="99">
        <v>0.01</v>
      </c>
      <c r="K116" s="96">
        <v>532310</v>
      </c>
      <c r="L116" s="96">
        <v>267840</v>
      </c>
      <c r="M116" s="96" t="s">
        <v>1498</v>
      </c>
      <c r="N116" s="96" t="s">
        <v>1224</v>
      </c>
      <c r="O116" s="96" t="s">
        <v>100</v>
      </c>
      <c r="P116" s="96" t="s">
        <v>101</v>
      </c>
      <c r="Q116" s="96"/>
      <c r="R116" s="413" t="s">
        <v>3940</v>
      </c>
      <c r="S116" s="96" t="s">
        <v>1290</v>
      </c>
      <c r="T116" s="96" t="s">
        <v>1290</v>
      </c>
      <c r="U116" s="96" t="s">
        <v>1296</v>
      </c>
      <c r="V116" s="96" t="s">
        <v>105</v>
      </c>
      <c r="W116" s="96" t="s">
        <v>165</v>
      </c>
      <c r="X116" s="96"/>
      <c r="Y116" s="96"/>
      <c r="Z116" s="96"/>
      <c r="AA116" s="96"/>
      <c r="AB116" s="99">
        <v>0.01</v>
      </c>
      <c r="AC116" s="99">
        <v>0</v>
      </c>
      <c r="AD116" s="99">
        <v>0</v>
      </c>
      <c r="AE116" s="99">
        <v>0.01</v>
      </c>
      <c r="AF116" s="99">
        <v>0</v>
      </c>
      <c r="AG116" s="99">
        <v>0</v>
      </c>
      <c r="AH116" s="99">
        <v>0</v>
      </c>
      <c r="AI116" s="99">
        <v>0</v>
      </c>
      <c r="AJ116" s="100">
        <v>4.7560934770000003</v>
      </c>
      <c r="AK116" s="96" t="s">
        <v>1344</v>
      </c>
      <c r="AL116" s="96" t="s">
        <v>530</v>
      </c>
      <c r="AM116" s="96"/>
      <c r="AN116" s="96"/>
      <c r="AO116" s="96"/>
      <c r="AP116" s="96"/>
      <c r="AQ116" s="96"/>
      <c r="AR116" s="96"/>
      <c r="AS116" s="96"/>
      <c r="AT116" s="96"/>
      <c r="AU116" s="96"/>
      <c r="AV116" s="96"/>
      <c r="AW116" s="100"/>
      <c r="AX116" s="96"/>
      <c r="AY116" s="96"/>
      <c r="AZ116" s="96"/>
      <c r="BA116" s="96"/>
      <c r="BB116" s="96"/>
      <c r="BC116" s="96" t="s">
        <v>606</v>
      </c>
      <c r="BD116" s="96"/>
      <c r="BE116" s="96"/>
      <c r="BF116" s="96" t="s">
        <v>1282</v>
      </c>
      <c r="BG116" s="99">
        <v>422.90593999999999</v>
      </c>
      <c r="BH116" s="99">
        <v>0.999522523</v>
      </c>
      <c r="BI116" s="96" t="s">
        <v>1638</v>
      </c>
      <c r="BJ116" s="99">
        <v>1.3662568479999999</v>
      </c>
      <c r="BK116" s="96"/>
      <c r="BL116" s="96" t="s">
        <v>1293</v>
      </c>
      <c r="BM116" s="96"/>
      <c r="BN116" s="96" t="s">
        <v>1647</v>
      </c>
      <c r="BO116" s="97">
        <v>28</v>
      </c>
    </row>
    <row r="117" spans="1:67" ht="22.5" customHeight="1" x14ac:dyDescent="0.25">
      <c r="A117" s="219"/>
      <c r="B117" s="219"/>
      <c r="C117" s="220" t="s">
        <v>1682</v>
      </c>
      <c r="D117" s="219">
        <v>2284</v>
      </c>
      <c r="E117" s="219"/>
      <c r="F117" s="219"/>
      <c r="G117" s="221" t="s">
        <v>1683</v>
      </c>
      <c r="H117" s="219"/>
      <c r="I117" s="219"/>
      <c r="J117" s="222"/>
      <c r="K117" s="219"/>
      <c r="L117" s="219"/>
      <c r="M117" s="219"/>
      <c r="N117" s="219"/>
      <c r="O117" s="219"/>
      <c r="P117" s="219"/>
      <c r="Q117" s="219"/>
      <c r="R117" s="219"/>
      <c r="S117" s="219"/>
      <c r="T117" s="219"/>
      <c r="U117" s="219"/>
      <c r="V117" s="219"/>
      <c r="W117" s="219"/>
      <c r="X117" s="219"/>
      <c r="Y117" s="219"/>
      <c r="Z117" s="219"/>
      <c r="AA117" s="219"/>
      <c r="AB117" s="222"/>
      <c r="AC117" s="222"/>
      <c r="AD117" s="222"/>
      <c r="AE117" s="222"/>
      <c r="AF117" s="222"/>
      <c r="AG117" s="222"/>
      <c r="AH117" s="222"/>
      <c r="AI117" s="222"/>
      <c r="AJ117" s="221"/>
      <c r="AK117" s="219"/>
      <c r="AL117" s="219"/>
      <c r="AM117" s="219"/>
      <c r="AN117" s="219"/>
      <c r="AO117" s="219"/>
      <c r="AP117" s="219"/>
      <c r="AQ117" s="219"/>
      <c r="AR117" s="219"/>
      <c r="AS117" s="219"/>
      <c r="AT117" s="219"/>
      <c r="AU117" s="219"/>
      <c r="AV117" s="219"/>
      <c r="AW117" s="221"/>
      <c r="AX117" s="219"/>
      <c r="AY117" s="219"/>
      <c r="AZ117" s="219"/>
      <c r="BA117" s="219"/>
      <c r="BB117" s="219"/>
      <c r="BC117" s="219"/>
      <c r="BD117" s="219"/>
      <c r="BE117" s="219"/>
      <c r="BF117" s="219"/>
      <c r="BG117" s="222"/>
      <c r="BH117" s="222"/>
      <c r="BI117" s="219"/>
      <c r="BJ117" s="222"/>
      <c r="BK117" s="223"/>
      <c r="BL117" s="223"/>
      <c r="BM117" s="223"/>
      <c r="BN117" s="223"/>
      <c r="BO117" s="220">
        <v>190</v>
      </c>
    </row>
    <row r="118" spans="1:67" ht="63" x14ac:dyDescent="0.25">
      <c r="A118" s="96"/>
      <c r="B118" s="96"/>
      <c r="C118" s="97" t="s">
        <v>1684</v>
      </c>
      <c r="D118" s="96" t="s">
        <v>1685</v>
      </c>
      <c r="E118" s="96"/>
      <c r="F118" s="96"/>
      <c r="G118" s="98"/>
      <c r="H118" s="96" t="s">
        <v>1686</v>
      </c>
      <c r="I118" s="96" t="s">
        <v>1686</v>
      </c>
      <c r="J118" s="99">
        <v>4.3019999999999996</v>
      </c>
      <c r="K118" s="123">
        <v>539310</v>
      </c>
      <c r="L118" s="123">
        <v>269879</v>
      </c>
      <c r="M118" s="96" t="s">
        <v>1498</v>
      </c>
      <c r="N118" s="96" t="s">
        <v>1224</v>
      </c>
      <c r="O118" s="96" t="s">
        <v>145</v>
      </c>
      <c r="P118" s="96" t="s">
        <v>146</v>
      </c>
      <c r="Q118" s="96"/>
      <c r="R118" s="413" t="s">
        <v>3940</v>
      </c>
      <c r="S118" s="96" t="s">
        <v>1290</v>
      </c>
      <c r="T118" s="96" t="s">
        <v>1290</v>
      </c>
      <c r="U118" s="96" t="s">
        <v>1296</v>
      </c>
      <c r="V118" s="96" t="s">
        <v>105</v>
      </c>
      <c r="W118" s="96" t="s">
        <v>1687</v>
      </c>
      <c r="X118" s="96"/>
      <c r="Y118" s="96"/>
      <c r="Z118" s="96"/>
      <c r="AA118" s="96"/>
      <c r="AB118" s="121">
        <v>4.3019999999999996</v>
      </c>
      <c r="AC118" s="121">
        <v>0.51700000000000002</v>
      </c>
      <c r="AD118" s="121">
        <v>0</v>
      </c>
      <c r="AE118" s="121">
        <v>3.742</v>
      </c>
      <c r="AF118" s="121">
        <v>0</v>
      </c>
      <c r="AG118" s="121">
        <v>0</v>
      </c>
      <c r="AH118" s="121">
        <v>0</v>
      </c>
      <c r="AI118" s="121">
        <v>4.2999999999999997E-2</v>
      </c>
      <c r="AJ118" s="122">
        <v>0.47261900000000001</v>
      </c>
      <c r="AK118" s="123" t="s">
        <v>1570</v>
      </c>
      <c r="AL118" s="123" t="s">
        <v>108</v>
      </c>
      <c r="AM118" s="96"/>
      <c r="AN118" s="96"/>
      <c r="AO118" s="96"/>
      <c r="AP118" s="96"/>
      <c r="AQ118" s="96"/>
      <c r="AR118" s="96"/>
      <c r="AS118" s="96"/>
      <c r="AT118" s="96"/>
      <c r="AU118" s="96"/>
      <c r="AV118" s="96"/>
      <c r="AW118" s="100"/>
      <c r="AX118" s="96"/>
      <c r="AY118" s="96"/>
      <c r="AZ118" s="96"/>
      <c r="BA118" s="96"/>
      <c r="BB118" s="96"/>
      <c r="BC118" s="96" t="s">
        <v>129</v>
      </c>
      <c r="BD118" s="96"/>
      <c r="BE118" s="96"/>
      <c r="BF118" s="96" t="s">
        <v>1645</v>
      </c>
      <c r="BG118" s="125">
        <v>0</v>
      </c>
      <c r="BH118" s="125">
        <v>2.4983070000000001</v>
      </c>
      <c r="BI118" s="123" t="s">
        <v>1571</v>
      </c>
      <c r="BJ118" s="125">
        <v>2.7357254320000002</v>
      </c>
      <c r="BK118" s="96"/>
      <c r="BL118" s="96"/>
      <c r="BM118" s="96"/>
      <c r="BN118" s="96" t="s">
        <v>1688</v>
      </c>
      <c r="BO118" s="97">
        <v>190</v>
      </c>
    </row>
    <row r="119" spans="1:67" ht="189" x14ac:dyDescent="0.25">
      <c r="A119" s="96"/>
      <c r="B119" s="96"/>
      <c r="C119" s="97" t="s">
        <v>1684</v>
      </c>
      <c r="D119" s="96" t="s">
        <v>1685</v>
      </c>
      <c r="E119" s="96"/>
      <c r="F119" s="96"/>
      <c r="G119" s="98"/>
      <c r="H119" s="96" t="s">
        <v>1689</v>
      </c>
      <c r="I119" s="96" t="s">
        <v>1690</v>
      </c>
      <c r="J119" s="99">
        <v>2.383</v>
      </c>
      <c r="K119" s="123">
        <v>539039</v>
      </c>
      <c r="L119" s="123">
        <v>269471</v>
      </c>
      <c r="M119" s="96" t="s">
        <v>1498</v>
      </c>
      <c r="N119" s="96" t="s">
        <v>1224</v>
      </c>
      <c r="O119" s="96" t="s">
        <v>145</v>
      </c>
      <c r="P119" s="96" t="s">
        <v>146</v>
      </c>
      <c r="Q119" s="96"/>
      <c r="R119" s="413" t="s">
        <v>3940</v>
      </c>
      <c r="S119" s="96" t="s">
        <v>1290</v>
      </c>
      <c r="T119" s="96" t="s">
        <v>1290</v>
      </c>
      <c r="U119" s="96" t="s">
        <v>1296</v>
      </c>
      <c r="V119" s="96" t="s">
        <v>105</v>
      </c>
      <c r="W119" s="96" t="s">
        <v>1691</v>
      </c>
      <c r="X119" s="96"/>
      <c r="Y119" s="96"/>
      <c r="Z119" s="96"/>
      <c r="AA119" s="96"/>
      <c r="AB119" s="121">
        <v>2.383</v>
      </c>
      <c r="AC119" s="121">
        <v>0.63</v>
      </c>
      <c r="AD119" s="121">
        <v>0</v>
      </c>
      <c r="AE119" s="121">
        <v>0.38500000000000001</v>
      </c>
      <c r="AF119" s="121">
        <v>0</v>
      </c>
      <c r="AG119" s="121">
        <v>0</v>
      </c>
      <c r="AH119" s="121">
        <v>0</v>
      </c>
      <c r="AI119" s="121">
        <v>1.3680000000000001</v>
      </c>
      <c r="AJ119" s="122">
        <v>0.98516000000000004</v>
      </c>
      <c r="AK119" s="123" t="s">
        <v>1570</v>
      </c>
      <c r="AL119" s="123" t="s">
        <v>108</v>
      </c>
      <c r="AM119" s="96"/>
      <c r="AN119" s="96"/>
      <c r="AO119" s="96"/>
      <c r="AP119" s="96"/>
      <c r="AQ119" s="96"/>
      <c r="AR119" s="96"/>
      <c r="AS119" s="96"/>
      <c r="AT119" s="96"/>
      <c r="AU119" s="96"/>
      <c r="AV119" s="96"/>
      <c r="AW119" s="100"/>
      <c r="AX119" s="96"/>
      <c r="AY119" s="96"/>
      <c r="AZ119" s="96"/>
      <c r="BA119" s="96"/>
      <c r="BB119" s="96"/>
      <c r="BC119" s="96" t="s">
        <v>606</v>
      </c>
      <c r="BD119" s="96"/>
      <c r="BE119" s="96"/>
      <c r="BF119" s="96" t="s">
        <v>1645</v>
      </c>
      <c r="BG119" s="125">
        <v>49.866606660000002</v>
      </c>
      <c r="BH119" s="125">
        <v>2.5475539999999999</v>
      </c>
      <c r="BI119" s="123" t="s">
        <v>1571</v>
      </c>
      <c r="BJ119" s="125">
        <v>2.3029613200000001</v>
      </c>
      <c r="BK119" s="96"/>
      <c r="BL119" s="96"/>
      <c r="BM119" s="96"/>
      <c r="BN119" s="96" t="s">
        <v>1692</v>
      </c>
      <c r="BO119" s="97">
        <v>190</v>
      </c>
    </row>
    <row r="120" spans="1:67" ht="63" x14ac:dyDescent="0.25">
      <c r="A120" s="96"/>
      <c r="B120" s="96"/>
      <c r="C120" s="97" t="s">
        <v>1684</v>
      </c>
      <c r="D120" s="96" t="s">
        <v>1685</v>
      </c>
      <c r="E120" s="96"/>
      <c r="F120" s="96"/>
      <c r="G120" s="98"/>
      <c r="H120" s="96" t="s">
        <v>1693</v>
      </c>
      <c r="I120" s="96" t="s">
        <v>1693</v>
      </c>
      <c r="J120" s="99">
        <v>2E-3</v>
      </c>
      <c r="K120" s="123">
        <v>539025</v>
      </c>
      <c r="L120" s="123">
        <v>269252</v>
      </c>
      <c r="M120" s="96" t="s">
        <v>1498</v>
      </c>
      <c r="N120" s="96" t="s">
        <v>1224</v>
      </c>
      <c r="O120" s="96" t="s">
        <v>145</v>
      </c>
      <c r="P120" s="96" t="s">
        <v>146</v>
      </c>
      <c r="Q120" s="96"/>
      <c r="R120" s="413" t="s">
        <v>3940</v>
      </c>
      <c r="S120" s="96" t="s">
        <v>1290</v>
      </c>
      <c r="T120" s="96" t="s">
        <v>1290</v>
      </c>
      <c r="U120" s="96" t="s">
        <v>1579</v>
      </c>
      <c r="V120" s="96" t="s">
        <v>105</v>
      </c>
      <c r="W120" s="96" t="s">
        <v>847</v>
      </c>
      <c r="X120" s="96"/>
      <c r="Y120" s="96"/>
      <c r="Z120" s="96"/>
      <c r="AA120" s="96"/>
      <c r="AB120" s="121">
        <v>2E-3</v>
      </c>
      <c r="AC120" s="121">
        <v>2E-3</v>
      </c>
      <c r="AD120" s="121">
        <v>0</v>
      </c>
      <c r="AE120" s="121">
        <v>0</v>
      </c>
      <c r="AF120" s="121">
        <v>0</v>
      </c>
      <c r="AG120" s="121">
        <v>0</v>
      </c>
      <c r="AH120" s="121">
        <v>0</v>
      </c>
      <c r="AI120" s="121">
        <v>0</v>
      </c>
      <c r="AJ120" s="122">
        <v>1.2841819999999999</v>
      </c>
      <c r="AK120" s="123" t="s">
        <v>1570</v>
      </c>
      <c r="AL120" s="123" t="s">
        <v>108</v>
      </c>
      <c r="AM120" s="96"/>
      <c r="AN120" s="96"/>
      <c r="AO120" s="96"/>
      <c r="AP120" s="96"/>
      <c r="AQ120" s="96"/>
      <c r="AR120" s="96"/>
      <c r="AS120" s="96"/>
      <c r="AT120" s="96"/>
      <c r="AU120" s="96"/>
      <c r="AV120" s="96"/>
      <c r="AW120" s="100"/>
      <c r="AX120" s="96"/>
      <c r="AY120" s="96"/>
      <c r="AZ120" s="96"/>
      <c r="BA120" s="96"/>
      <c r="BB120" s="96"/>
      <c r="BC120" s="96" t="s">
        <v>129</v>
      </c>
      <c r="BD120" s="96"/>
      <c r="BE120" s="96"/>
      <c r="BF120" s="96" t="s">
        <v>1645</v>
      </c>
      <c r="BG120" s="125">
        <v>27.122395269999998</v>
      </c>
      <c r="BH120" s="125">
        <v>2.6830150000000001</v>
      </c>
      <c r="BI120" s="123" t="s">
        <v>1694</v>
      </c>
      <c r="BJ120" s="125">
        <v>2.2368318899999999</v>
      </c>
      <c r="BK120" s="96"/>
      <c r="BL120" s="96"/>
      <c r="BM120" s="96"/>
      <c r="BN120" s="96" t="s">
        <v>1647</v>
      </c>
      <c r="BO120" s="97">
        <v>190</v>
      </c>
    </row>
    <row r="121" spans="1:67" ht="110.25" x14ac:dyDescent="0.25">
      <c r="A121" s="96"/>
      <c r="B121" s="96"/>
      <c r="C121" s="97" t="s">
        <v>1684</v>
      </c>
      <c r="D121" s="96" t="s">
        <v>1685</v>
      </c>
      <c r="E121" s="96"/>
      <c r="F121" s="96"/>
      <c r="G121" s="98"/>
      <c r="H121" s="96" t="s">
        <v>1695</v>
      </c>
      <c r="I121" s="96" t="s">
        <v>1696</v>
      </c>
      <c r="J121" s="99">
        <v>5.8280000000000003</v>
      </c>
      <c r="K121" s="123">
        <v>539053</v>
      </c>
      <c r="L121" s="123">
        <v>269369</v>
      </c>
      <c r="M121" s="96" t="s">
        <v>1498</v>
      </c>
      <c r="N121" s="96" t="s">
        <v>1224</v>
      </c>
      <c r="O121" s="96" t="s">
        <v>145</v>
      </c>
      <c r="P121" s="96" t="s">
        <v>146</v>
      </c>
      <c r="Q121" s="96"/>
      <c r="R121" s="413" t="s">
        <v>3940</v>
      </c>
      <c r="S121" s="96" t="s">
        <v>1290</v>
      </c>
      <c r="T121" s="96" t="s">
        <v>1290</v>
      </c>
      <c r="U121" s="96" t="s">
        <v>1296</v>
      </c>
      <c r="V121" s="96" t="s">
        <v>105</v>
      </c>
      <c r="W121" s="96" t="s">
        <v>1697</v>
      </c>
      <c r="X121" s="96"/>
      <c r="Y121" s="96"/>
      <c r="Z121" s="96"/>
      <c r="AA121" s="96"/>
      <c r="AB121" s="121">
        <v>5.8280000000000003</v>
      </c>
      <c r="AC121" s="121">
        <v>1.597</v>
      </c>
      <c r="AD121" s="121">
        <v>0</v>
      </c>
      <c r="AE121" s="121">
        <v>4.0709999999999997</v>
      </c>
      <c r="AF121" s="121">
        <v>0</v>
      </c>
      <c r="AG121" s="121">
        <v>0</v>
      </c>
      <c r="AH121" s="121">
        <v>0</v>
      </c>
      <c r="AI121" s="121">
        <v>0.16</v>
      </c>
      <c r="AJ121" s="122">
        <v>1.048524</v>
      </c>
      <c r="AK121" s="123" t="s">
        <v>1570</v>
      </c>
      <c r="AL121" s="123" t="s">
        <v>108</v>
      </c>
      <c r="AM121" s="96"/>
      <c r="AN121" s="96"/>
      <c r="AO121" s="96"/>
      <c r="AP121" s="96"/>
      <c r="AQ121" s="96"/>
      <c r="AR121" s="96"/>
      <c r="AS121" s="96"/>
      <c r="AT121" s="96"/>
      <c r="AU121" s="96"/>
      <c r="AV121" s="96"/>
      <c r="AW121" s="100"/>
      <c r="AX121" s="96"/>
      <c r="AY121" s="96"/>
      <c r="AZ121" s="96"/>
      <c r="BA121" s="96"/>
      <c r="BB121" s="96"/>
      <c r="BC121" s="96" t="s">
        <v>129</v>
      </c>
      <c r="BD121" s="96"/>
      <c r="BE121" s="96"/>
      <c r="BF121" s="96" t="s">
        <v>1645</v>
      </c>
      <c r="BG121" s="125">
        <v>0</v>
      </c>
      <c r="BH121" s="125">
        <v>2.6085069999999999</v>
      </c>
      <c r="BI121" s="123" t="s">
        <v>1571</v>
      </c>
      <c r="BJ121" s="125">
        <v>2.1813474149999998</v>
      </c>
      <c r="BK121" s="96"/>
      <c r="BL121" s="96"/>
      <c r="BM121" s="96"/>
      <c r="BN121" s="96" t="s">
        <v>1698</v>
      </c>
      <c r="BO121" s="97">
        <v>190</v>
      </c>
    </row>
    <row r="122" spans="1:67" ht="63" x14ac:dyDescent="0.25">
      <c r="A122" s="96"/>
      <c r="B122" s="96"/>
      <c r="C122" s="97" t="s">
        <v>1684</v>
      </c>
      <c r="D122" s="96" t="s">
        <v>1685</v>
      </c>
      <c r="E122" s="96"/>
      <c r="F122" s="96"/>
      <c r="G122" s="98"/>
      <c r="H122" s="96" t="s">
        <v>1686</v>
      </c>
      <c r="I122" s="96" t="s">
        <v>1699</v>
      </c>
      <c r="J122" s="99">
        <v>4.3999999999999997E-2</v>
      </c>
      <c r="K122" s="123">
        <v>539228</v>
      </c>
      <c r="L122" s="123">
        <v>269929</v>
      </c>
      <c r="M122" s="96" t="s">
        <v>1498</v>
      </c>
      <c r="N122" s="96" t="s">
        <v>1224</v>
      </c>
      <c r="O122" s="96" t="s">
        <v>145</v>
      </c>
      <c r="P122" s="96" t="s">
        <v>146</v>
      </c>
      <c r="Q122" s="96"/>
      <c r="R122" s="413" t="s">
        <v>3940</v>
      </c>
      <c r="S122" s="96" t="s">
        <v>1290</v>
      </c>
      <c r="T122" s="96" t="s">
        <v>1290</v>
      </c>
      <c r="U122" s="96" t="s">
        <v>1552</v>
      </c>
      <c r="V122" s="96" t="s">
        <v>105</v>
      </c>
      <c r="W122" s="96" t="s">
        <v>291</v>
      </c>
      <c r="X122" s="96"/>
      <c r="Y122" s="96"/>
      <c r="Z122" s="96"/>
      <c r="AA122" s="96"/>
      <c r="AB122" s="121">
        <v>4.3999999999999997E-2</v>
      </c>
      <c r="AC122" s="121">
        <v>4.2999999999999997E-2</v>
      </c>
      <c r="AD122" s="121">
        <v>0</v>
      </c>
      <c r="AE122" s="121">
        <v>1E-3</v>
      </c>
      <c r="AF122" s="121">
        <v>0</v>
      </c>
      <c r="AG122" s="121">
        <v>0</v>
      </c>
      <c r="AH122" s="121">
        <v>0</v>
      </c>
      <c r="AI122" s="121">
        <v>0</v>
      </c>
      <c r="AJ122" s="122">
        <v>0.56027199999999999</v>
      </c>
      <c r="AK122" s="123" t="s">
        <v>1570</v>
      </c>
      <c r="AL122" s="123" t="s">
        <v>108</v>
      </c>
      <c r="AM122" s="96"/>
      <c r="AN122" s="96"/>
      <c r="AO122" s="96"/>
      <c r="AP122" s="96"/>
      <c r="AQ122" s="96"/>
      <c r="AR122" s="96"/>
      <c r="AS122" s="96"/>
      <c r="AT122" s="96"/>
      <c r="AU122" s="96"/>
      <c r="AV122" s="96"/>
      <c r="AW122" s="100"/>
      <c r="AX122" s="96"/>
      <c r="AY122" s="96"/>
      <c r="AZ122" s="96"/>
      <c r="BA122" s="96"/>
      <c r="BB122" s="96"/>
      <c r="BC122" s="96" t="s">
        <v>606</v>
      </c>
      <c r="BD122" s="96"/>
      <c r="BE122" s="96"/>
      <c r="BF122" s="96" t="s">
        <v>1645</v>
      </c>
      <c r="BG122" s="125">
        <v>0</v>
      </c>
      <c r="BH122" s="125">
        <v>2.460127</v>
      </c>
      <c r="BI122" s="123" t="s">
        <v>1571</v>
      </c>
      <c r="BJ122" s="125">
        <v>2.8510866670000001</v>
      </c>
      <c r="BK122" s="96"/>
      <c r="BL122" s="96"/>
      <c r="BM122" s="96"/>
      <c r="BN122" s="96" t="s">
        <v>1647</v>
      </c>
      <c r="BO122" s="97">
        <v>190</v>
      </c>
    </row>
    <row r="123" spans="1:67" ht="63" x14ac:dyDescent="0.25">
      <c r="A123" s="96"/>
      <c r="B123" s="96"/>
      <c r="C123" s="97" t="s">
        <v>1684</v>
      </c>
      <c r="D123" s="96" t="s">
        <v>1685</v>
      </c>
      <c r="E123" s="96"/>
      <c r="F123" s="96"/>
      <c r="G123" s="98"/>
      <c r="H123" s="96" t="s">
        <v>1700</v>
      </c>
      <c r="I123" s="96" t="s">
        <v>1700</v>
      </c>
      <c r="J123" s="99">
        <v>7.5090000000000003</v>
      </c>
      <c r="K123" s="123">
        <v>539369</v>
      </c>
      <c r="L123" s="123">
        <v>269390</v>
      </c>
      <c r="M123" s="96" t="s">
        <v>1498</v>
      </c>
      <c r="N123" s="96" t="s">
        <v>1224</v>
      </c>
      <c r="O123" s="96" t="s">
        <v>145</v>
      </c>
      <c r="P123" s="96" t="s">
        <v>146</v>
      </c>
      <c r="Q123" s="96"/>
      <c r="R123" s="413" t="s">
        <v>3940</v>
      </c>
      <c r="S123" s="96" t="s">
        <v>1290</v>
      </c>
      <c r="T123" s="96" t="s">
        <v>1290</v>
      </c>
      <c r="U123" s="96" t="s">
        <v>1579</v>
      </c>
      <c r="V123" s="96" t="s">
        <v>105</v>
      </c>
      <c r="W123" s="96" t="s">
        <v>1701</v>
      </c>
      <c r="X123" s="96"/>
      <c r="Y123" s="96"/>
      <c r="Z123" s="96"/>
      <c r="AA123" s="96"/>
      <c r="AB123" s="121">
        <v>7.5090000000000003</v>
      </c>
      <c r="AC123" s="121">
        <v>1.4730000000000001</v>
      </c>
      <c r="AD123" s="121">
        <v>0</v>
      </c>
      <c r="AE123" s="121">
        <v>0</v>
      </c>
      <c r="AF123" s="121">
        <v>0</v>
      </c>
      <c r="AG123" s="121">
        <v>0</v>
      </c>
      <c r="AH123" s="121">
        <v>5.9850000000000003</v>
      </c>
      <c r="AI123" s="121">
        <v>5.0999999999999997E-2</v>
      </c>
      <c r="AJ123" s="122">
        <v>0.92460699999999996</v>
      </c>
      <c r="AK123" s="123" t="s">
        <v>1570</v>
      </c>
      <c r="AL123" s="123" t="s">
        <v>108</v>
      </c>
      <c r="AM123" s="96"/>
      <c r="AN123" s="96"/>
      <c r="AO123" s="96"/>
      <c r="AP123" s="96"/>
      <c r="AQ123" s="96"/>
      <c r="AR123" s="96"/>
      <c r="AS123" s="96"/>
      <c r="AT123" s="96"/>
      <c r="AU123" s="96"/>
      <c r="AV123" s="96"/>
      <c r="AW123" s="100"/>
      <c r="AX123" s="96"/>
      <c r="AY123" s="96"/>
      <c r="AZ123" s="96"/>
      <c r="BA123" s="96"/>
      <c r="BB123" s="96"/>
      <c r="BC123" s="96" t="s">
        <v>129</v>
      </c>
      <c r="BD123" s="96"/>
      <c r="BE123" s="96"/>
      <c r="BF123" s="96" t="s">
        <v>1645</v>
      </c>
      <c r="BG123" s="125">
        <v>0</v>
      </c>
      <c r="BH123" s="125">
        <v>2.7015359999999999</v>
      </c>
      <c r="BI123" s="123" t="s">
        <v>1694</v>
      </c>
      <c r="BJ123" s="125">
        <v>2.2631698789999999</v>
      </c>
      <c r="BK123" s="96"/>
      <c r="BL123" s="96"/>
      <c r="BM123" s="96"/>
      <c r="BN123" s="96" t="s">
        <v>1702</v>
      </c>
      <c r="BO123" s="97">
        <v>190</v>
      </c>
    </row>
    <row r="124" spans="1:67" ht="63" x14ac:dyDescent="0.25">
      <c r="A124" s="96"/>
      <c r="B124" s="96"/>
      <c r="C124" s="97" t="s">
        <v>1684</v>
      </c>
      <c r="D124" s="96" t="s">
        <v>1685</v>
      </c>
      <c r="E124" s="96"/>
      <c r="F124" s="96"/>
      <c r="G124" s="98"/>
      <c r="H124" s="96" t="s">
        <v>1703</v>
      </c>
      <c r="I124" s="96" t="s">
        <v>1703</v>
      </c>
      <c r="J124" s="99">
        <v>7.7039999999999997</v>
      </c>
      <c r="K124" s="123">
        <v>539131</v>
      </c>
      <c r="L124" s="123">
        <v>269696</v>
      </c>
      <c r="M124" s="96" t="s">
        <v>1498</v>
      </c>
      <c r="N124" s="96" t="s">
        <v>1224</v>
      </c>
      <c r="O124" s="96" t="s">
        <v>145</v>
      </c>
      <c r="P124" s="96" t="s">
        <v>146</v>
      </c>
      <c r="Q124" s="96"/>
      <c r="R124" s="413" t="s">
        <v>3940</v>
      </c>
      <c r="S124" s="96" t="s">
        <v>1290</v>
      </c>
      <c r="T124" s="96" t="s">
        <v>1290</v>
      </c>
      <c r="U124" s="96" t="s">
        <v>1296</v>
      </c>
      <c r="V124" s="96" t="s">
        <v>105</v>
      </c>
      <c r="W124" s="96" t="s">
        <v>1704</v>
      </c>
      <c r="X124" s="96"/>
      <c r="Y124" s="96"/>
      <c r="Z124" s="96"/>
      <c r="AA124" s="96"/>
      <c r="AB124" s="121">
        <v>7.7039999999999997</v>
      </c>
      <c r="AC124" s="121">
        <v>0.98</v>
      </c>
      <c r="AD124" s="121">
        <v>7.0000000000000001E-3</v>
      </c>
      <c r="AE124" s="121">
        <v>6.6429999999999998</v>
      </c>
      <c r="AF124" s="121">
        <v>0</v>
      </c>
      <c r="AG124" s="121">
        <v>0</v>
      </c>
      <c r="AH124" s="121">
        <v>0</v>
      </c>
      <c r="AI124" s="121">
        <v>7.3999999999999996E-2</v>
      </c>
      <c r="AJ124" s="122">
        <v>0.60763500000000004</v>
      </c>
      <c r="AK124" s="123" t="s">
        <v>1570</v>
      </c>
      <c r="AL124" s="123" t="s">
        <v>108</v>
      </c>
      <c r="AM124" s="96"/>
      <c r="AN124" s="96"/>
      <c r="AO124" s="96"/>
      <c r="AP124" s="96"/>
      <c r="AQ124" s="96"/>
      <c r="AR124" s="96"/>
      <c r="AS124" s="96"/>
      <c r="AT124" s="96"/>
      <c r="AU124" s="96"/>
      <c r="AV124" s="96"/>
      <c r="AW124" s="100"/>
      <c r="AX124" s="96"/>
      <c r="AY124" s="96"/>
      <c r="AZ124" s="96"/>
      <c r="BA124" s="96"/>
      <c r="BB124" s="96"/>
      <c r="BC124" s="96" t="s">
        <v>606</v>
      </c>
      <c r="BD124" s="96"/>
      <c r="BE124" s="96"/>
      <c r="BF124" s="96" t="s">
        <v>1645</v>
      </c>
      <c r="BG124" s="125">
        <v>0</v>
      </c>
      <c r="BH124" s="125">
        <v>2.402298</v>
      </c>
      <c r="BI124" s="123" t="s">
        <v>1571</v>
      </c>
      <c r="BJ124" s="125">
        <v>2.4200070870000001</v>
      </c>
      <c r="BK124" s="96"/>
      <c r="BL124" s="96"/>
      <c r="BM124" s="96"/>
      <c r="BN124" s="96" t="s">
        <v>1705</v>
      </c>
      <c r="BO124" s="97">
        <v>190</v>
      </c>
    </row>
    <row r="125" spans="1:67" ht="63" x14ac:dyDescent="0.25">
      <c r="A125" s="101"/>
      <c r="B125" s="101"/>
      <c r="C125" s="102" t="s">
        <v>1684</v>
      </c>
      <c r="D125" s="101" t="s">
        <v>1685</v>
      </c>
      <c r="E125" s="101"/>
      <c r="F125" s="101"/>
      <c r="G125" s="103"/>
      <c r="H125" s="101" t="s">
        <v>1686</v>
      </c>
      <c r="I125" s="101" t="s">
        <v>1706</v>
      </c>
      <c r="J125" s="104">
        <v>4.2690000000000001</v>
      </c>
      <c r="K125" s="10">
        <v>539348</v>
      </c>
      <c r="L125" s="10">
        <v>269627</v>
      </c>
      <c r="M125" s="101" t="s">
        <v>1498</v>
      </c>
      <c r="N125" s="101" t="s">
        <v>1224</v>
      </c>
      <c r="O125" s="101" t="s">
        <v>145</v>
      </c>
      <c r="P125" s="101" t="s">
        <v>146</v>
      </c>
      <c r="Q125" s="101"/>
      <c r="R125" s="413" t="s">
        <v>3940</v>
      </c>
      <c r="S125" s="101" t="s">
        <v>1290</v>
      </c>
      <c r="T125" s="101" t="s">
        <v>1290</v>
      </c>
      <c r="U125" s="101" t="s">
        <v>1296</v>
      </c>
      <c r="V125" s="101" t="s">
        <v>105</v>
      </c>
      <c r="W125" s="101" t="s">
        <v>1707</v>
      </c>
      <c r="X125" s="101"/>
      <c r="Y125" s="101"/>
      <c r="Z125" s="101"/>
      <c r="AA125" s="101"/>
      <c r="AB125" s="131">
        <v>4.2690000000000001</v>
      </c>
      <c r="AC125" s="131">
        <v>0.64100000000000001</v>
      </c>
      <c r="AD125" s="131">
        <v>0</v>
      </c>
      <c r="AE125" s="131">
        <v>3.6280000000000001</v>
      </c>
      <c r="AF125" s="131">
        <v>0</v>
      </c>
      <c r="AG125" s="131">
        <v>0</v>
      </c>
      <c r="AH125" s="131">
        <v>0</v>
      </c>
      <c r="AI125" s="131">
        <v>0</v>
      </c>
      <c r="AJ125" s="132">
        <v>0.73818799999999996</v>
      </c>
      <c r="AK125" s="10" t="s">
        <v>1570</v>
      </c>
      <c r="AL125" s="10" t="s">
        <v>108</v>
      </c>
      <c r="AM125" s="101"/>
      <c r="AN125" s="101"/>
      <c r="AO125" s="101"/>
      <c r="AP125" s="101"/>
      <c r="AQ125" s="101"/>
      <c r="AR125" s="101"/>
      <c r="AS125" s="101"/>
      <c r="AT125" s="101"/>
      <c r="AU125" s="101"/>
      <c r="AV125" s="101"/>
      <c r="AW125" s="105"/>
      <c r="AX125" s="101"/>
      <c r="AY125" s="101"/>
      <c r="AZ125" s="101"/>
      <c r="BA125" s="101"/>
      <c r="BB125" s="101"/>
      <c r="BC125" s="101" t="s">
        <v>129</v>
      </c>
      <c r="BD125" s="101"/>
      <c r="BE125" s="101"/>
      <c r="BF125" s="101" t="s">
        <v>1645</v>
      </c>
      <c r="BG125" s="133">
        <v>0</v>
      </c>
      <c r="BH125" s="133">
        <v>2.6554509999999998</v>
      </c>
      <c r="BI125" s="10" t="s">
        <v>1571</v>
      </c>
      <c r="BJ125" s="133">
        <v>2.5904467699999998</v>
      </c>
      <c r="BK125" s="101"/>
      <c r="BL125" s="101"/>
      <c r="BM125" s="101"/>
      <c r="BN125" s="101" t="s">
        <v>1708</v>
      </c>
      <c r="BO125" s="102">
        <v>190</v>
      </c>
    </row>
    <row r="126" spans="1:67" ht="88.5" customHeight="1" x14ac:dyDescent="0.25">
      <c r="A126" s="209">
        <v>19</v>
      </c>
      <c r="B126" s="210"/>
      <c r="C126" s="211" t="s">
        <v>1709</v>
      </c>
      <c r="D126" s="210">
        <v>812</v>
      </c>
      <c r="E126" s="210" t="s">
        <v>1710</v>
      </c>
      <c r="F126" s="210">
        <v>11905</v>
      </c>
      <c r="G126" s="212">
        <f>45.65+142.12</f>
        <v>187.77</v>
      </c>
      <c r="H126" s="210"/>
      <c r="I126" s="210"/>
      <c r="J126" s="213"/>
      <c r="K126" s="210"/>
      <c r="L126" s="210"/>
      <c r="M126" s="210"/>
      <c r="N126" s="210"/>
      <c r="O126" s="210"/>
      <c r="P126" s="210"/>
      <c r="Q126" s="210"/>
      <c r="R126" s="210"/>
      <c r="S126" s="210"/>
      <c r="T126" s="210"/>
      <c r="U126" s="215"/>
      <c r="V126" s="210"/>
      <c r="W126" s="210"/>
      <c r="X126" s="210" t="s">
        <v>168</v>
      </c>
      <c r="Y126" s="210"/>
      <c r="Z126" s="210"/>
      <c r="AA126" s="210"/>
      <c r="AB126" s="213"/>
      <c r="AC126" s="213"/>
      <c r="AD126" s="213"/>
      <c r="AE126" s="213"/>
      <c r="AF126" s="213"/>
      <c r="AG126" s="213"/>
      <c r="AH126" s="213"/>
      <c r="AI126" s="213"/>
      <c r="AJ126" s="212"/>
      <c r="AK126" s="210"/>
      <c r="AL126" s="210"/>
      <c r="AM126" s="210"/>
      <c r="AN126" s="210"/>
      <c r="AO126" s="210"/>
      <c r="AP126" s="210"/>
      <c r="AQ126" s="210" t="s">
        <v>1711</v>
      </c>
      <c r="AR126" s="210" t="s">
        <v>1712</v>
      </c>
      <c r="AS126" s="210" t="s">
        <v>1713</v>
      </c>
      <c r="AT126" s="210"/>
      <c r="AU126" s="210"/>
      <c r="AV126" s="210"/>
      <c r="AW126" s="210"/>
      <c r="AX126" s="210" t="s">
        <v>1714</v>
      </c>
      <c r="AY126" s="210" t="s">
        <v>1715</v>
      </c>
      <c r="AZ126" s="210" t="s">
        <v>89</v>
      </c>
      <c r="BA126" s="210" t="s">
        <v>1169</v>
      </c>
      <c r="BB126" s="210" t="s">
        <v>1663</v>
      </c>
      <c r="BC126" s="210" t="s">
        <v>92</v>
      </c>
      <c r="BD126" s="210" t="s">
        <v>320</v>
      </c>
      <c r="BE126" s="210" t="s">
        <v>174</v>
      </c>
      <c r="BF126" s="210"/>
      <c r="BG126" s="213"/>
      <c r="BH126" s="213"/>
      <c r="BI126" s="210"/>
      <c r="BJ126" s="213"/>
      <c r="BK126" s="210"/>
      <c r="BL126" s="210"/>
      <c r="BM126" s="210"/>
      <c r="BN126" s="215"/>
      <c r="BO126" s="214" t="s">
        <v>1716</v>
      </c>
    </row>
    <row r="127" spans="1:67" ht="63" x14ac:dyDescent="0.25">
      <c r="A127" s="96"/>
      <c r="B127" s="96"/>
      <c r="C127" s="97" t="s">
        <v>1717</v>
      </c>
      <c r="D127" s="96" t="s">
        <v>1718</v>
      </c>
      <c r="E127" s="96" t="s">
        <v>1710</v>
      </c>
      <c r="F127" s="96" t="s">
        <v>1719</v>
      </c>
      <c r="G127" s="98"/>
      <c r="H127" s="96" t="s">
        <v>1720</v>
      </c>
      <c r="I127" s="96">
        <v>54310020363</v>
      </c>
      <c r="J127" s="99">
        <v>3.0000000000000001E-3</v>
      </c>
      <c r="K127" s="123">
        <v>475644</v>
      </c>
      <c r="L127" s="123">
        <v>294085</v>
      </c>
      <c r="M127" s="96" t="s">
        <v>1721</v>
      </c>
      <c r="N127" s="96" t="s">
        <v>1224</v>
      </c>
      <c r="O127" s="96" t="s">
        <v>100</v>
      </c>
      <c r="P127" s="96" t="s">
        <v>101</v>
      </c>
      <c r="Q127" s="96" t="s">
        <v>1722</v>
      </c>
      <c r="R127" s="413" t="s">
        <v>3940</v>
      </c>
      <c r="S127" s="96" t="s">
        <v>1543</v>
      </c>
      <c r="T127" s="96" t="s">
        <v>1723</v>
      </c>
      <c r="U127" s="96" t="s">
        <v>1724</v>
      </c>
      <c r="V127" s="96" t="s">
        <v>105</v>
      </c>
      <c r="W127" s="96" t="s">
        <v>183</v>
      </c>
      <c r="X127" s="96" t="s">
        <v>168</v>
      </c>
      <c r="Y127" s="96"/>
      <c r="Z127" s="96"/>
      <c r="AA127" s="96"/>
      <c r="AB127" s="121">
        <v>3.0000000000000001E-3</v>
      </c>
      <c r="AC127" s="121">
        <v>3.0000000000000001E-3</v>
      </c>
      <c r="AD127" s="121">
        <v>0</v>
      </c>
      <c r="AE127" s="121">
        <v>0</v>
      </c>
      <c r="AF127" s="121">
        <v>0</v>
      </c>
      <c r="AG127" s="121">
        <v>0</v>
      </c>
      <c r="AH127" s="121">
        <v>0</v>
      </c>
      <c r="AI127" s="121">
        <v>0</v>
      </c>
      <c r="AJ127" s="122">
        <v>0.69099500000000003</v>
      </c>
      <c r="AK127" s="123" t="s">
        <v>1725</v>
      </c>
      <c r="AL127" s="123" t="s">
        <v>530</v>
      </c>
      <c r="AM127" s="96"/>
      <c r="AN127" s="96"/>
      <c r="AO127" s="96" t="s">
        <v>200</v>
      </c>
      <c r="AP127" s="96"/>
      <c r="AQ127" s="96"/>
      <c r="AR127" s="96"/>
      <c r="AS127" s="96"/>
      <c r="AT127" s="96" t="s">
        <v>1386</v>
      </c>
      <c r="AU127" s="96" t="s">
        <v>1726</v>
      </c>
      <c r="AV127" s="96"/>
      <c r="AW127" s="100">
        <v>0</v>
      </c>
      <c r="AX127" s="96"/>
      <c r="AY127" s="96"/>
      <c r="AZ127" s="96"/>
      <c r="BA127" s="96"/>
      <c r="BB127" s="96"/>
      <c r="BC127" s="96" t="s">
        <v>606</v>
      </c>
      <c r="BD127" s="96"/>
      <c r="BE127" s="96"/>
      <c r="BF127" s="123" t="s">
        <v>1727</v>
      </c>
      <c r="BG127" s="125">
        <v>1717.6369119999999</v>
      </c>
      <c r="BH127" s="125">
        <v>1.0827739999999999</v>
      </c>
      <c r="BI127" s="123" t="s">
        <v>1728</v>
      </c>
      <c r="BJ127" s="125">
        <v>1.431753214</v>
      </c>
      <c r="BK127" s="96" t="s">
        <v>1729</v>
      </c>
      <c r="BL127" s="96"/>
      <c r="BM127" s="96"/>
      <c r="BN127" s="96" t="s">
        <v>1730</v>
      </c>
      <c r="BO127" s="97" t="s">
        <v>1716</v>
      </c>
    </row>
    <row r="128" spans="1:67" ht="63" x14ac:dyDescent="0.25">
      <c r="A128" s="96"/>
      <c r="B128" s="96"/>
      <c r="C128" s="97" t="s">
        <v>1717</v>
      </c>
      <c r="D128" s="96" t="s">
        <v>1718</v>
      </c>
      <c r="E128" s="96" t="s">
        <v>1710</v>
      </c>
      <c r="F128" s="96" t="s">
        <v>1719</v>
      </c>
      <c r="G128" s="98"/>
      <c r="H128" s="96" t="s">
        <v>1731</v>
      </c>
      <c r="I128" s="96">
        <v>54310020364</v>
      </c>
      <c r="J128" s="99">
        <v>1E-3</v>
      </c>
      <c r="K128" s="123">
        <v>475649</v>
      </c>
      <c r="L128" s="123">
        <v>294085</v>
      </c>
      <c r="M128" s="96" t="s">
        <v>1721</v>
      </c>
      <c r="N128" s="96" t="s">
        <v>1224</v>
      </c>
      <c r="O128" s="96" t="s">
        <v>100</v>
      </c>
      <c r="P128" s="96" t="s">
        <v>101</v>
      </c>
      <c r="Q128" s="96" t="s">
        <v>1722</v>
      </c>
      <c r="R128" s="413" t="s">
        <v>3940</v>
      </c>
      <c r="S128" s="96" t="s">
        <v>1543</v>
      </c>
      <c r="T128" s="96" t="s">
        <v>1723</v>
      </c>
      <c r="U128" s="96" t="s">
        <v>1724</v>
      </c>
      <c r="V128" s="96" t="s">
        <v>105</v>
      </c>
      <c r="W128" s="96" t="s">
        <v>127</v>
      </c>
      <c r="X128" s="96" t="s">
        <v>168</v>
      </c>
      <c r="Y128" s="96"/>
      <c r="Z128" s="96"/>
      <c r="AA128" s="96"/>
      <c r="AB128" s="121">
        <v>1E-3</v>
      </c>
      <c r="AC128" s="121">
        <v>1E-3</v>
      </c>
      <c r="AD128" s="121">
        <v>0</v>
      </c>
      <c r="AE128" s="121">
        <v>0</v>
      </c>
      <c r="AF128" s="121">
        <v>0</v>
      </c>
      <c r="AG128" s="121">
        <v>0</v>
      </c>
      <c r="AH128" s="121">
        <v>0</v>
      </c>
      <c r="AI128" s="121">
        <v>0</v>
      </c>
      <c r="AJ128" s="122">
        <v>0.70078399999999996</v>
      </c>
      <c r="AK128" s="123" t="s">
        <v>1725</v>
      </c>
      <c r="AL128" s="123" t="s">
        <v>530</v>
      </c>
      <c r="AM128" s="96"/>
      <c r="AN128" s="96"/>
      <c r="AO128" s="96" t="s">
        <v>200</v>
      </c>
      <c r="AP128" s="96"/>
      <c r="AQ128" s="96"/>
      <c r="AR128" s="96"/>
      <c r="AS128" s="96"/>
      <c r="AT128" s="96" t="s">
        <v>1386</v>
      </c>
      <c r="AU128" s="96" t="s">
        <v>1726</v>
      </c>
      <c r="AV128" s="96"/>
      <c r="AW128" s="100">
        <v>0</v>
      </c>
      <c r="AX128" s="96"/>
      <c r="AY128" s="96"/>
      <c r="AZ128" s="96"/>
      <c r="BA128" s="96"/>
      <c r="BB128" s="96"/>
      <c r="BC128" s="96" t="s">
        <v>606</v>
      </c>
      <c r="BD128" s="96"/>
      <c r="BE128" s="96"/>
      <c r="BF128" s="123" t="s">
        <v>1727</v>
      </c>
      <c r="BG128" s="125">
        <v>1713.822318</v>
      </c>
      <c r="BH128" s="125">
        <v>1.0794109999999999</v>
      </c>
      <c r="BI128" s="123" t="s">
        <v>1728</v>
      </c>
      <c r="BJ128" s="125">
        <v>1.4349773690000001</v>
      </c>
      <c r="BK128" s="96" t="s">
        <v>1729</v>
      </c>
      <c r="BL128" s="96"/>
      <c r="BM128" s="96"/>
      <c r="BN128" s="96" t="s">
        <v>1730</v>
      </c>
      <c r="BO128" s="97" t="s">
        <v>1716</v>
      </c>
    </row>
    <row r="129" spans="1:67" ht="63" x14ac:dyDescent="0.25">
      <c r="A129" s="96"/>
      <c r="B129" s="96"/>
      <c r="C129" s="97" t="s">
        <v>1717</v>
      </c>
      <c r="D129" s="96" t="s">
        <v>1718</v>
      </c>
      <c r="E129" s="96" t="s">
        <v>1710</v>
      </c>
      <c r="F129" s="96" t="s">
        <v>1719</v>
      </c>
      <c r="G129" s="98"/>
      <c r="H129" s="96" t="s">
        <v>1732</v>
      </c>
      <c r="I129" s="96">
        <v>54310020460</v>
      </c>
      <c r="J129" s="99">
        <v>6.0000000000000001E-3</v>
      </c>
      <c r="K129" s="123">
        <v>475404</v>
      </c>
      <c r="L129" s="123">
        <v>293973</v>
      </c>
      <c r="M129" s="96" t="s">
        <v>1721</v>
      </c>
      <c r="N129" s="96" t="s">
        <v>1224</v>
      </c>
      <c r="O129" s="96" t="s">
        <v>100</v>
      </c>
      <c r="P129" s="96" t="s">
        <v>101</v>
      </c>
      <c r="Q129" s="96" t="s">
        <v>1722</v>
      </c>
      <c r="R129" s="413" t="s">
        <v>3940</v>
      </c>
      <c r="S129" s="96" t="s">
        <v>1543</v>
      </c>
      <c r="T129" s="96" t="s">
        <v>1723</v>
      </c>
      <c r="U129" s="96" t="s">
        <v>1724</v>
      </c>
      <c r="V129" s="96" t="s">
        <v>105</v>
      </c>
      <c r="W129" s="96" t="s">
        <v>165</v>
      </c>
      <c r="X129" s="96" t="s">
        <v>168</v>
      </c>
      <c r="Y129" s="96"/>
      <c r="Z129" s="96"/>
      <c r="AA129" s="96"/>
      <c r="AB129" s="121">
        <v>6.0000000000000001E-3</v>
      </c>
      <c r="AC129" s="121">
        <v>5.0000000000000001E-3</v>
      </c>
      <c r="AD129" s="121">
        <v>0</v>
      </c>
      <c r="AE129" s="121">
        <v>1E-3</v>
      </c>
      <c r="AF129" s="121">
        <v>0</v>
      </c>
      <c r="AG129" s="121">
        <v>0</v>
      </c>
      <c r="AH129" s="121">
        <v>0</v>
      </c>
      <c r="AI129" s="121">
        <v>0</v>
      </c>
      <c r="AJ129" s="122">
        <v>0.42079699999999998</v>
      </c>
      <c r="AK129" s="123" t="s">
        <v>1725</v>
      </c>
      <c r="AL129" s="123" t="s">
        <v>530</v>
      </c>
      <c r="AM129" s="96"/>
      <c r="AN129" s="96" t="s">
        <v>1733</v>
      </c>
      <c r="AO129" s="96"/>
      <c r="AP129" s="96"/>
      <c r="AQ129" s="96"/>
      <c r="AR129" s="96"/>
      <c r="AS129" s="96"/>
      <c r="AT129" s="96" t="s">
        <v>1386</v>
      </c>
      <c r="AU129" s="96" t="s">
        <v>1726</v>
      </c>
      <c r="AV129" s="96"/>
      <c r="AW129" s="100">
        <v>0</v>
      </c>
      <c r="AX129" s="96"/>
      <c r="AY129" s="96"/>
      <c r="AZ129" s="96"/>
      <c r="BA129" s="96"/>
      <c r="BB129" s="96"/>
      <c r="BC129" s="96" t="s">
        <v>606</v>
      </c>
      <c r="BD129" s="96"/>
      <c r="BE129" s="96"/>
      <c r="BF129" s="123" t="s">
        <v>1727</v>
      </c>
      <c r="BG129" s="125">
        <v>1961.5056950000001</v>
      </c>
      <c r="BH129" s="125">
        <v>1.2250840000000001</v>
      </c>
      <c r="BI129" s="123" t="s">
        <v>1728</v>
      </c>
      <c r="BJ129" s="125">
        <v>1.420645798</v>
      </c>
      <c r="BK129" s="96" t="s">
        <v>1729</v>
      </c>
      <c r="BL129" s="96"/>
      <c r="BM129" s="96"/>
      <c r="BN129" s="96" t="s">
        <v>1730</v>
      </c>
      <c r="BO129" s="97" t="s">
        <v>1716</v>
      </c>
    </row>
    <row r="130" spans="1:67" ht="267.75" x14ac:dyDescent="0.25">
      <c r="A130" s="96"/>
      <c r="B130" s="96"/>
      <c r="C130" s="97" t="s">
        <v>1717</v>
      </c>
      <c r="D130" s="96" t="s">
        <v>1718</v>
      </c>
      <c r="E130" s="96" t="s">
        <v>1710</v>
      </c>
      <c r="F130" s="96" t="s">
        <v>1719</v>
      </c>
      <c r="G130" s="98"/>
      <c r="H130" s="96" t="s">
        <v>1734</v>
      </c>
      <c r="I130" s="96">
        <v>54310020507</v>
      </c>
      <c r="J130" s="99">
        <v>17.632999999999999</v>
      </c>
      <c r="K130" s="123">
        <v>475787</v>
      </c>
      <c r="L130" s="123">
        <v>293686</v>
      </c>
      <c r="M130" s="96" t="s">
        <v>1721</v>
      </c>
      <c r="N130" s="96" t="s">
        <v>1224</v>
      </c>
      <c r="O130" s="96" t="s">
        <v>100</v>
      </c>
      <c r="P130" s="96" t="s">
        <v>101</v>
      </c>
      <c r="Q130" s="96" t="s">
        <v>1735</v>
      </c>
      <c r="R130" s="413" t="s">
        <v>3940</v>
      </c>
      <c r="S130" s="96" t="s">
        <v>1736</v>
      </c>
      <c r="T130" s="96" t="s">
        <v>436</v>
      </c>
      <c r="U130" s="96" t="s">
        <v>1737</v>
      </c>
      <c r="V130" s="96" t="s">
        <v>105</v>
      </c>
      <c r="W130" s="96" t="s">
        <v>1738</v>
      </c>
      <c r="X130" s="96" t="s">
        <v>168</v>
      </c>
      <c r="Y130" s="96"/>
      <c r="Z130" s="96"/>
      <c r="AA130" s="96"/>
      <c r="AB130" s="121">
        <v>17.632999999999999</v>
      </c>
      <c r="AC130" s="121">
        <v>7.9320000000000004</v>
      </c>
      <c r="AD130" s="121">
        <v>5.2969999999999997</v>
      </c>
      <c r="AE130" s="121">
        <v>0.41899999999999998</v>
      </c>
      <c r="AF130" s="121">
        <v>0</v>
      </c>
      <c r="AG130" s="121">
        <v>0</v>
      </c>
      <c r="AH130" s="121">
        <v>0</v>
      </c>
      <c r="AI130" s="121">
        <v>3.9849999999999999</v>
      </c>
      <c r="AJ130" s="122">
        <v>0.45549200000000001</v>
      </c>
      <c r="AK130" s="123" t="s">
        <v>1725</v>
      </c>
      <c r="AL130" s="123" t="s">
        <v>530</v>
      </c>
      <c r="AM130" s="96"/>
      <c r="AN130" s="96" t="s">
        <v>1733</v>
      </c>
      <c r="AO130" s="96" t="s">
        <v>1736</v>
      </c>
      <c r="AP130" s="96"/>
      <c r="AQ130" s="96"/>
      <c r="AR130" s="96"/>
      <c r="AS130" s="96"/>
      <c r="AT130" s="96" t="s">
        <v>1736</v>
      </c>
      <c r="AU130" s="96" t="s">
        <v>1736</v>
      </c>
      <c r="AV130" s="96"/>
      <c r="AW130" s="100" t="s">
        <v>1736</v>
      </c>
      <c r="AX130" s="96"/>
      <c r="AY130" s="96"/>
      <c r="AZ130" s="96"/>
      <c r="BA130" s="96"/>
      <c r="BB130" s="96"/>
      <c r="BC130" s="96" t="s">
        <v>606</v>
      </c>
      <c r="BD130" s="96"/>
      <c r="BE130" s="96"/>
      <c r="BF130" s="123" t="s">
        <v>1727</v>
      </c>
      <c r="BG130" s="125">
        <v>1659.5604579999999</v>
      </c>
      <c r="BH130" s="125">
        <v>1.0332479999999999</v>
      </c>
      <c r="BI130" s="123" t="s">
        <v>1728</v>
      </c>
      <c r="BJ130" s="125">
        <v>1.386736111</v>
      </c>
      <c r="BK130" s="96"/>
      <c r="BL130" s="96"/>
      <c r="BM130" s="96"/>
      <c r="BN130" s="96" t="s">
        <v>1739</v>
      </c>
      <c r="BO130" s="97" t="s">
        <v>1716</v>
      </c>
    </row>
    <row r="131" spans="1:67" ht="63" x14ac:dyDescent="0.25">
      <c r="A131" s="96"/>
      <c r="B131" s="96"/>
      <c r="C131" s="97" t="s">
        <v>1717</v>
      </c>
      <c r="D131" s="96" t="s">
        <v>1718</v>
      </c>
      <c r="E131" s="96" t="s">
        <v>1710</v>
      </c>
      <c r="F131" s="96" t="s">
        <v>1719</v>
      </c>
      <c r="G131" s="98"/>
      <c r="H131" s="96" t="s">
        <v>1740</v>
      </c>
      <c r="I131" s="96">
        <v>54310020543</v>
      </c>
      <c r="J131" s="99">
        <v>26.596</v>
      </c>
      <c r="K131" s="123">
        <v>475505</v>
      </c>
      <c r="L131" s="123">
        <v>293416</v>
      </c>
      <c r="M131" s="96" t="s">
        <v>1721</v>
      </c>
      <c r="N131" s="96" t="s">
        <v>1224</v>
      </c>
      <c r="O131" s="96" t="s">
        <v>145</v>
      </c>
      <c r="P131" s="96" t="s">
        <v>146</v>
      </c>
      <c r="Q131" s="96" t="s">
        <v>1741</v>
      </c>
      <c r="R131" s="413" t="s">
        <v>3940</v>
      </c>
      <c r="S131" s="96" t="s">
        <v>1736</v>
      </c>
      <c r="T131" s="96" t="s">
        <v>1742</v>
      </c>
      <c r="U131" s="96" t="s">
        <v>1743</v>
      </c>
      <c r="V131" s="96" t="s">
        <v>105</v>
      </c>
      <c r="W131" s="96" t="s">
        <v>1744</v>
      </c>
      <c r="X131" s="96" t="s">
        <v>168</v>
      </c>
      <c r="Y131" s="96"/>
      <c r="Z131" s="96"/>
      <c r="AA131" s="96"/>
      <c r="AB131" s="121">
        <v>26.596</v>
      </c>
      <c r="AC131" s="121">
        <v>1.974</v>
      </c>
      <c r="AD131" s="121">
        <v>23.068000000000001</v>
      </c>
      <c r="AE131" s="121">
        <v>0.99299999999999999</v>
      </c>
      <c r="AF131" s="121">
        <v>0</v>
      </c>
      <c r="AG131" s="121">
        <v>0</v>
      </c>
      <c r="AH131" s="121">
        <v>0</v>
      </c>
      <c r="AI131" s="121">
        <v>0.56100000000000005</v>
      </c>
      <c r="AJ131" s="122">
        <v>0.14423800000000001</v>
      </c>
      <c r="AK131" s="123" t="s">
        <v>1725</v>
      </c>
      <c r="AL131" s="123" t="s">
        <v>530</v>
      </c>
      <c r="AM131" s="96"/>
      <c r="AN131" s="96" t="s">
        <v>1733</v>
      </c>
      <c r="AO131" s="96" t="s">
        <v>200</v>
      </c>
      <c r="AP131" s="96"/>
      <c r="AQ131" s="96"/>
      <c r="AR131" s="96"/>
      <c r="AS131" s="96"/>
      <c r="AT131" s="96" t="s">
        <v>1736</v>
      </c>
      <c r="AU131" s="96" t="s">
        <v>1736</v>
      </c>
      <c r="AV131" s="96"/>
      <c r="AW131" s="100" t="s">
        <v>1736</v>
      </c>
      <c r="AX131" s="96"/>
      <c r="AY131" s="96"/>
      <c r="AZ131" s="96"/>
      <c r="BA131" s="96"/>
      <c r="BB131" s="96"/>
      <c r="BC131" s="96" t="s">
        <v>606</v>
      </c>
      <c r="BD131" s="96"/>
      <c r="BE131" s="96"/>
      <c r="BF131" s="123" t="s">
        <v>1727</v>
      </c>
      <c r="BG131" s="125">
        <v>1782.6605709999999</v>
      </c>
      <c r="BH131" s="125">
        <v>1.2340370000000001</v>
      </c>
      <c r="BI131" s="123" t="s">
        <v>1728</v>
      </c>
      <c r="BJ131" s="125">
        <v>1.429685485</v>
      </c>
      <c r="BK131" s="96"/>
      <c r="BL131" s="96"/>
      <c r="BM131" s="96"/>
      <c r="BN131" s="96" t="s">
        <v>1745</v>
      </c>
      <c r="BO131" s="97" t="s">
        <v>1716</v>
      </c>
    </row>
    <row r="132" spans="1:67" ht="63" x14ac:dyDescent="0.25">
      <c r="A132" s="96"/>
      <c r="B132" s="96"/>
      <c r="C132" s="97" t="s">
        <v>1717</v>
      </c>
      <c r="D132" s="96" t="s">
        <v>1718</v>
      </c>
      <c r="E132" s="96" t="s">
        <v>1710</v>
      </c>
      <c r="F132" s="96" t="s">
        <v>1719</v>
      </c>
      <c r="G132" s="98"/>
      <c r="H132" s="96" t="s">
        <v>1740</v>
      </c>
      <c r="I132" s="96">
        <v>54310020576</v>
      </c>
      <c r="J132" s="99">
        <v>5.3170000000000002</v>
      </c>
      <c r="K132" s="123">
        <v>475707</v>
      </c>
      <c r="L132" s="123">
        <v>293465</v>
      </c>
      <c r="M132" s="96" t="s">
        <v>1721</v>
      </c>
      <c r="N132" s="96" t="s">
        <v>1224</v>
      </c>
      <c r="O132" s="96" t="s">
        <v>145</v>
      </c>
      <c r="P132" s="96" t="s">
        <v>146</v>
      </c>
      <c r="Q132" s="96" t="s">
        <v>1741</v>
      </c>
      <c r="R132" s="413" t="s">
        <v>3940</v>
      </c>
      <c r="S132" s="96" t="s">
        <v>1736</v>
      </c>
      <c r="T132" s="96" t="s">
        <v>1746</v>
      </c>
      <c r="U132" s="96" t="s">
        <v>1743</v>
      </c>
      <c r="V132" s="96" t="s">
        <v>105</v>
      </c>
      <c r="W132" s="96" t="s">
        <v>1747</v>
      </c>
      <c r="X132" s="96" t="s">
        <v>168</v>
      </c>
      <c r="Y132" s="96"/>
      <c r="Z132" s="96"/>
      <c r="AA132" s="96"/>
      <c r="AB132" s="121">
        <v>5.3170000000000002</v>
      </c>
      <c r="AC132" s="121">
        <v>0.83499999999999996</v>
      </c>
      <c r="AD132" s="121">
        <v>3.4969999999999999</v>
      </c>
      <c r="AE132" s="121">
        <v>0.34200000000000003</v>
      </c>
      <c r="AF132" s="121">
        <v>0</v>
      </c>
      <c r="AG132" s="121">
        <v>0</v>
      </c>
      <c r="AH132" s="121">
        <v>0</v>
      </c>
      <c r="AI132" s="121">
        <v>0.64300000000000002</v>
      </c>
      <c r="AJ132" s="122">
        <v>0.60632900000000001</v>
      </c>
      <c r="AK132" s="123" t="s">
        <v>1725</v>
      </c>
      <c r="AL132" s="123" t="s">
        <v>530</v>
      </c>
      <c r="AM132" s="96"/>
      <c r="AN132" s="96"/>
      <c r="AO132" s="96" t="s">
        <v>1736</v>
      </c>
      <c r="AP132" s="96"/>
      <c r="AQ132" s="96"/>
      <c r="AR132" s="96"/>
      <c r="AS132" s="96"/>
      <c r="AT132" s="96" t="s">
        <v>1736</v>
      </c>
      <c r="AU132" s="96" t="s">
        <v>1736</v>
      </c>
      <c r="AV132" s="96"/>
      <c r="AW132" s="100" t="s">
        <v>1736</v>
      </c>
      <c r="AX132" s="96"/>
      <c r="AY132" s="96"/>
      <c r="AZ132" s="96"/>
      <c r="BA132" s="96"/>
      <c r="BB132" s="96"/>
      <c r="BC132" s="96" t="s">
        <v>606</v>
      </c>
      <c r="BD132" s="96"/>
      <c r="BE132" s="96"/>
      <c r="BF132" s="123" t="s">
        <v>1727</v>
      </c>
      <c r="BG132" s="125">
        <v>1812.375914</v>
      </c>
      <c r="BH132" s="125">
        <v>1.261774</v>
      </c>
      <c r="BI132" s="123" t="s">
        <v>1728</v>
      </c>
      <c r="BJ132" s="125">
        <v>1.763785395</v>
      </c>
      <c r="BK132" s="96"/>
      <c r="BL132" s="96"/>
      <c r="BM132" s="96"/>
      <c r="BN132" s="96" t="s">
        <v>1748</v>
      </c>
      <c r="BO132" s="97" t="s">
        <v>1716</v>
      </c>
    </row>
    <row r="133" spans="1:67" ht="63" x14ac:dyDescent="0.25">
      <c r="A133" s="96"/>
      <c r="B133" s="96"/>
      <c r="C133" s="97" t="s">
        <v>1717</v>
      </c>
      <c r="D133" s="96" t="s">
        <v>1718</v>
      </c>
      <c r="E133" s="96" t="s">
        <v>1710</v>
      </c>
      <c r="F133" s="96" t="s">
        <v>1719</v>
      </c>
      <c r="G133" s="98"/>
      <c r="H133" s="96" t="s">
        <v>1749</v>
      </c>
      <c r="I133" s="96">
        <v>54310030088</v>
      </c>
      <c r="J133" s="99">
        <v>4.5970000000000004</v>
      </c>
      <c r="K133" s="123">
        <v>476433</v>
      </c>
      <c r="L133" s="123">
        <v>292911</v>
      </c>
      <c r="M133" s="96" t="s">
        <v>1721</v>
      </c>
      <c r="N133" s="96" t="s">
        <v>1224</v>
      </c>
      <c r="O133" s="96" t="s">
        <v>145</v>
      </c>
      <c r="P133" s="96" t="s">
        <v>146</v>
      </c>
      <c r="Q133" s="96" t="s">
        <v>1735</v>
      </c>
      <c r="R133" s="413" t="s">
        <v>3940</v>
      </c>
      <c r="S133" s="96" t="s">
        <v>1735</v>
      </c>
      <c r="T133" s="96" t="s">
        <v>1750</v>
      </c>
      <c r="U133" s="96" t="s">
        <v>1751</v>
      </c>
      <c r="V133" s="96" t="s">
        <v>1752</v>
      </c>
      <c r="W133" s="96" t="s">
        <v>1753</v>
      </c>
      <c r="X133" s="96" t="s">
        <v>168</v>
      </c>
      <c r="Y133" s="96"/>
      <c r="Z133" s="96"/>
      <c r="AA133" s="96"/>
      <c r="AB133" s="121">
        <v>4.5970000000000004</v>
      </c>
      <c r="AC133" s="121">
        <v>0.40100000000000002</v>
      </c>
      <c r="AD133" s="121">
        <v>0</v>
      </c>
      <c r="AE133" s="121">
        <v>3.6070000000000002</v>
      </c>
      <c r="AF133" s="121">
        <v>0</v>
      </c>
      <c r="AG133" s="121">
        <v>0</v>
      </c>
      <c r="AH133" s="121">
        <v>0</v>
      </c>
      <c r="AI133" s="121">
        <v>0.58899999999999997</v>
      </c>
      <c r="AJ133" s="122">
        <v>1.221204</v>
      </c>
      <c r="AK133" s="123" t="s">
        <v>1725</v>
      </c>
      <c r="AL133" s="123" t="s">
        <v>530</v>
      </c>
      <c r="AM133" s="96"/>
      <c r="AN133" s="96"/>
      <c r="AO133" s="96"/>
      <c r="AP133" s="96"/>
      <c r="AQ133" s="96"/>
      <c r="AR133" s="96"/>
      <c r="AS133" s="96"/>
      <c r="AT133" s="96" t="s">
        <v>1736</v>
      </c>
      <c r="AU133" s="96" t="s">
        <v>1736</v>
      </c>
      <c r="AV133" s="96"/>
      <c r="AW133" s="100" t="s">
        <v>1736</v>
      </c>
      <c r="AX133" s="96"/>
      <c r="AY133" s="96"/>
      <c r="AZ133" s="96"/>
      <c r="BA133" s="96"/>
      <c r="BB133" s="96"/>
      <c r="BC133" s="96" t="s">
        <v>129</v>
      </c>
      <c r="BD133" s="96"/>
      <c r="BE133" s="96"/>
      <c r="BF133" s="123" t="s">
        <v>1727</v>
      </c>
      <c r="BG133" s="125">
        <v>1326.9213010000001</v>
      </c>
      <c r="BH133" s="125">
        <v>1.007665</v>
      </c>
      <c r="BI133" s="123" t="s">
        <v>1728</v>
      </c>
      <c r="BJ133" s="125">
        <v>2.5109482860000001</v>
      </c>
      <c r="BK133" s="96" t="s">
        <v>1736</v>
      </c>
      <c r="BL133" s="96"/>
      <c r="BM133" s="96"/>
      <c r="BN133" s="96" t="s">
        <v>1754</v>
      </c>
      <c r="BO133" s="97" t="s">
        <v>1716</v>
      </c>
    </row>
    <row r="134" spans="1:67" ht="299.25" x14ac:dyDescent="0.25">
      <c r="A134" s="96"/>
      <c r="B134" s="96"/>
      <c r="C134" s="97" t="s">
        <v>1717</v>
      </c>
      <c r="D134" s="96" t="s">
        <v>1718</v>
      </c>
      <c r="E134" s="96" t="s">
        <v>1710</v>
      </c>
      <c r="F134" s="96" t="s">
        <v>1719</v>
      </c>
      <c r="G134" s="98"/>
      <c r="H134" s="96" t="s">
        <v>1755</v>
      </c>
      <c r="I134" s="96">
        <v>54310030093</v>
      </c>
      <c r="J134" s="99">
        <v>24.881</v>
      </c>
      <c r="K134" s="123">
        <v>476308</v>
      </c>
      <c r="L134" s="123">
        <v>292564</v>
      </c>
      <c r="M134" s="96" t="s">
        <v>1721</v>
      </c>
      <c r="N134" s="96" t="s">
        <v>1224</v>
      </c>
      <c r="O134" s="96" t="s">
        <v>145</v>
      </c>
      <c r="P134" s="96" t="s">
        <v>146</v>
      </c>
      <c r="Q134" s="96" t="s">
        <v>1756</v>
      </c>
      <c r="R134" s="413" t="s">
        <v>3940</v>
      </c>
      <c r="S134" s="96" t="s">
        <v>1736</v>
      </c>
      <c r="T134" s="96" t="s">
        <v>1750</v>
      </c>
      <c r="U134" s="96" t="s">
        <v>1757</v>
      </c>
      <c r="V134" s="96" t="s">
        <v>1758</v>
      </c>
      <c r="W134" s="96" t="s">
        <v>1759</v>
      </c>
      <c r="X134" s="96" t="s">
        <v>168</v>
      </c>
      <c r="Y134" s="96"/>
      <c r="Z134" s="96"/>
      <c r="AA134" s="96"/>
      <c r="AB134" s="121">
        <v>24.881</v>
      </c>
      <c r="AC134" s="121">
        <v>7.7549999999999999</v>
      </c>
      <c r="AD134" s="121">
        <v>0.129</v>
      </c>
      <c r="AE134" s="121">
        <v>6.7469999999999999</v>
      </c>
      <c r="AF134" s="121">
        <v>0</v>
      </c>
      <c r="AG134" s="121">
        <v>0</v>
      </c>
      <c r="AH134" s="121">
        <v>0</v>
      </c>
      <c r="AI134" s="121">
        <v>10.25</v>
      </c>
      <c r="AJ134" s="122">
        <v>0.67870699999999995</v>
      </c>
      <c r="AK134" s="123" t="s">
        <v>1725</v>
      </c>
      <c r="AL134" s="123" t="s">
        <v>530</v>
      </c>
      <c r="AM134" s="96"/>
      <c r="AN134" s="96"/>
      <c r="AO134" s="96" t="s">
        <v>1736</v>
      </c>
      <c r="AP134" s="96"/>
      <c r="AQ134" s="96" t="s">
        <v>1760</v>
      </c>
      <c r="AR134" s="96">
        <v>9.4550000000000001</v>
      </c>
      <c r="AS134" s="96" t="s">
        <v>1761</v>
      </c>
      <c r="AT134" s="96" t="s">
        <v>1756</v>
      </c>
      <c r="AU134" s="96" t="s">
        <v>1736</v>
      </c>
      <c r="AV134" s="96"/>
      <c r="AW134" s="100" t="s">
        <v>1762</v>
      </c>
      <c r="AX134" s="96"/>
      <c r="AY134" s="96"/>
      <c r="AZ134" s="96"/>
      <c r="BA134" s="96"/>
      <c r="BB134" s="96"/>
      <c r="BC134" s="96" t="s">
        <v>129</v>
      </c>
      <c r="BD134" s="96"/>
      <c r="BE134" s="96"/>
      <c r="BF134" s="123" t="s">
        <v>1727</v>
      </c>
      <c r="BG134" s="125">
        <v>1185.2136250000001</v>
      </c>
      <c r="BH134" s="125">
        <v>0.87952900000000001</v>
      </c>
      <c r="BI134" s="123" t="s">
        <v>1728</v>
      </c>
      <c r="BJ134" s="125">
        <v>2.647135569</v>
      </c>
      <c r="BK134" s="96"/>
      <c r="BL134" s="96"/>
      <c r="BM134" s="96"/>
      <c r="BN134" s="96" t="s">
        <v>1763</v>
      </c>
      <c r="BO134" s="97" t="s">
        <v>1716</v>
      </c>
    </row>
    <row r="135" spans="1:67" ht="63" x14ac:dyDescent="0.25">
      <c r="A135" s="96"/>
      <c r="B135" s="96"/>
      <c r="C135" s="97" t="s">
        <v>1717</v>
      </c>
      <c r="D135" s="96" t="s">
        <v>1718</v>
      </c>
      <c r="E135" s="96" t="s">
        <v>1710</v>
      </c>
      <c r="F135" s="96" t="s">
        <v>1719</v>
      </c>
      <c r="G135" s="98"/>
      <c r="H135" s="96" t="s">
        <v>1764</v>
      </c>
      <c r="I135" s="96">
        <v>54310030095</v>
      </c>
      <c r="J135" s="99">
        <v>0.114</v>
      </c>
      <c r="K135" s="123">
        <v>476397</v>
      </c>
      <c r="L135" s="123">
        <v>292277</v>
      </c>
      <c r="M135" s="96" t="s">
        <v>1721</v>
      </c>
      <c r="N135" s="96" t="s">
        <v>1224</v>
      </c>
      <c r="O135" s="96" t="s">
        <v>100</v>
      </c>
      <c r="P135" s="96" t="s">
        <v>101</v>
      </c>
      <c r="Q135" s="96" t="s">
        <v>1735</v>
      </c>
      <c r="R135" s="413" t="s">
        <v>3940</v>
      </c>
      <c r="S135" s="96" t="s">
        <v>1736</v>
      </c>
      <c r="T135" s="96" t="s">
        <v>1765</v>
      </c>
      <c r="U135" s="96" t="s">
        <v>1766</v>
      </c>
      <c r="V135" s="96" t="s">
        <v>105</v>
      </c>
      <c r="W135" s="96" t="s">
        <v>208</v>
      </c>
      <c r="X135" s="96" t="s">
        <v>168</v>
      </c>
      <c r="Y135" s="96"/>
      <c r="Z135" s="96"/>
      <c r="AA135" s="96"/>
      <c r="AB135" s="121">
        <v>0.114</v>
      </c>
      <c r="AC135" s="121">
        <v>0.113</v>
      </c>
      <c r="AD135" s="121">
        <v>0</v>
      </c>
      <c r="AE135" s="121">
        <v>0</v>
      </c>
      <c r="AF135" s="121">
        <v>0</v>
      </c>
      <c r="AG135" s="121">
        <v>0</v>
      </c>
      <c r="AH135" s="121">
        <v>0</v>
      </c>
      <c r="AI135" s="121">
        <v>1E-3</v>
      </c>
      <c r="AJ135" s="122">
        <v>0.99653999999999998</v>
      </c>
      <c r="AK135" s="123" t="s">
        <v>1725</v>
      </c>
      <c r="AL135" s="123" t="s">
        <v>530</v>
      </c>
      <c r="AM135" s="96"/>
      <c r="AN135" s="96"/>
      <c r="AO135" s="96" t="s">
        <v>1736</v>
      </c>
      <c r="AP135" s="96"/>
      <c r="AQ135" s="96"/>
      <c r="AR135" s="96"/>
      <c r="AS135" s="96"/>
      <c r="AT135" s="96" t="s">
        <v>1736</v>
      </c>
      <c r="AU135" s="96" t="s">
        <v>1736</v>
      </c>
      <c r="AV135" s="96"/>
      <c r="AW135" s="100" t="s">
        <v>1736</v>
      </c>
      <c r="AX135" s="96"/>
      <c r="AY135" s="96"/>
      <c r="AZ135" s="96"/>
      <c r="BA135" s="96"/>
      <c r="BB135" s="96"/>
      <c r="BC135" s="96" t="s">
        <v>111</v>
      </c>
      <c r="BD135" s="96"/>
      <c r="BE135" s="96"/>
      <c r="BF135" s="123" t="s">
        <v>1727</v>
      </c>
      <c r="BG135" s="125">
        <v>1655.9019310000001</v>
      </c>
      <c r="BH135" s="125">
        <v>1.377896</v>
      </c>
      <c r="BI135" s="123" t="s">
        <v>1728</v>
      </c>
      <c r="BJ135" s="125">
        <v>3.2563098290000001</v>
      </c>
      <c r="BK135" s="96"/>
      <c r="BL135" s="96"/>
      <c r="BM135" s="96"/>
      <c r="BN135" s="96" t="s">
        <v>1767</v>
      </c>
      <c r="BO135" s="97" t="s">
        <v>1716</v>
      </c>
    </row>
    <row r="136" spans="1:67" ht="267.75" x14ac:dyDescent="0.25">
      <c r="A136" s="96"/>
      <c r="B136" s="96"/>
      <c r="C136" s="97" t="s">
        <v>1717</v>
      </c>
      <c r="D136" s="96" t="s">
        <v>1718</v>
      </c>
      <c r="E136" s="96" t="s">
        <v>1710</v>
      </c>
      <c r="F136" s="96" t="s">
        <v>1719</v>
      </c>
      <c r="G136" s="98"/>
      <c r="H136" s="96" t="s">
        <v>1768</v>
      </c>
      <c r="I136" s="96">
        <v>54310030168</v>
      </c>
      <c r="J136" s="99">
        <v>0.52600000000000002</v>
      </c>
      <c r="K136" s="123">
        <v>476244</v>
      </c>
      <c r="L136" s="123">
        <v>291976</v>
      </c>
      <c r="M136" s="96" t="s">
        <v>1721</v>
      </c>
      <c r="N136" s="96" t="s">
        <v>1224</v>
      </c>
      <c r="O136" s="96" t="s">
        <v>100</v>
      </c>
      <c r="P136" s="96" t="s">
        <v>101</v>
      </c>
      <c r="Q136" s="96" t="s">
        <v>1735</v>
      </c>
      <c r="R136" s="413" t="s">
        <v>3940</v>
      </c>
      <c r="S136" s="96" t="s">
        <v>1736</v>
      </c>
      <c r="T136" s="96" t="s">
        <v>1769</v>
      </c>
      <c r="U136" s="96" t="s">
        <v>1751</v>
      </c>
      <c r="V136" s="96" t="s">
        <v>105</v>
      </c>
      <c r="W136" s="96" t="s">
        <v>1770</v>
      </c>
      <c r="X136" s="96" t="s">
        <v>168</v>
      </c>
      <c r="Y136" s="96"/>
      <c r="Z136" s="96"/>
      <c r="AA136" s="96"/>
      <c r="AB136" s="121">
        <v>0.52600000000000002</v>
      </c>
      <c r="AC136" s="121">
        <v>1.4999999999999999E-2</v>
      </c>
      <c r="AD136" s="121">
        <v>0</v>
      </c>
      <c r="AE136" s="121">
        <v>0.36799999999999999</v>
      </c>
      <c r="AF136" s="121">
        <v>0</v>
      </c>
      <c r="AG136" s="121">
        <v>0</v>
      </c>
      <c r="AH136" s="121">
        <v>0</v>
      </c>
      <c r="AI136" s="121">
        <v>0.14299999999999999</v>
      </c>
      <c r="AJ136" s="122">
        <v>0.74974600000000002</v>
      </c>
      <c r="AK136" s="123" t="s">
        <v>1725</v>
      </c>
      <c r="AL136" s="123" t="s">
        <v>530</v>
      </c>
      <c r="AM136" s="96"/>
      <c r="AN136" s="96"/>
      <c r="AO136" s="96"/>
      <c r="AP136" s="96"/>
      <c r="AQ136" s="96"/>
      <c r="AR136" s="96"/>
      <c r="AS136" s="96"/>
      <c r="AT136" s="96" t="s">
        <v>1736</v>
      </c>
      <c r="AU136" s="96" t="s">
        <v>1736</v>
      </c>
      <c r="AV136" s="96"/>
      <c r="AW136" s="100" t="s">
        <v>1736</v>
      </c>
      <c r="AX136" s="96"/>
      <c r="AY136" s="96"/>
      <c r="AZ136" s="96"/>
      <c r="BA136" s="96"/>
      <c r="BB136" s="96"/>
      <c r="BC136" s="96" t="s">
        <v>129</v>
      </c>
      <c r="BD136" s="96"/>
      <c r="BE136" s="96"/>
      <c r="BF136" s="123" t="s">
        <v>1727</v>
      </c>
      <c r="BG136" s="125">
        <v>1835.637152</v>
      </c>
      <c r="BH136" s="125">
        <v>1.5648070000000001</v>
      </c>
      <c r="BI136" s="123" t="s">
        <v>1728</v>
      </c>
      <c r="BJ136" s="125">
        <v>3.4828215899999999</v>
      </c>
      <c r="BK136" s="96"/>
      <c r="BL136" s="96"/>
      <c r="BM136" s="96"/>
      <c r="BN136" s="96" t="s">
        <v>1771</v>
      </c>
      <c r="BO136" s="97" t="s">
        <v>1716</v>
      </c>
    </row>
    <row r="137" spans="1:67" ht="252" x14ac:dyDescent="0.25">
      <c r="A137" s="96"/>
      <c r="B137" s="96"/>
      <c r="C137" s="97" t="s">
        <v>1717</v>
      </c>
      <c r="D137" s="96" t="s">
        <v>1718</v>
      </c>
      <c r="E137" s="96" t="s">
        <v>1710</v>
      </c>
      <c r="F137" s="96" t="s">
        <v>1719</v>
      </c>
      <c r="G137" s="98"/>
      <c r="H137" s="96" t="s">
        <v>1772</v>
      </c>
      <c r="I137" s="96">
        <v>54310030169</v>
      </c>
      <c r="J137" s="99">
        <v>0.254</v>
      </c>
      <c r="K137" s="123">
        <v>476144</v>
      </c>
      <c r="L137" s="123">
        <v>291975</v>
      </c>
      <c r="M137" s="96" t="s">
        <v>1721</v>
      </c>
      <c r="N137" s="96" t="s">
        <v>1224</v>
      </c>
      <c r="O137" s="96" t="s">
        <v>100</v>
      </c>
      <c r="P137" s="96" t="s">
        <v>101</v>
      </c>
      <c r="Q137" s="96" t="s">
        <v>1735</v>
      </c>
      <c r="R137" s="413" t="s">
        <v>3940</v>
      </c>
      <c r="S137" s="96" t="s">
        <v>1736</v>
      </c>
      <c r="T137" s="96" t="s">
        <v>1736</v>
      </c>
      <c r="U137" s="96" t="s">
        <v>1773</v>
      </c>
      <c r="V137" s="96" t="s">
        <v>1774</v>
      </c>
      <c r="W137" s="96" t="s">
        <v>1775</v>
      </c>
      <c r="X137" s="96" t="s">
        <v>168</v>
      </c>
      <c r="Y137" s="96"/>
      <c r="Z137" s="96"/>
      <c r="AA137" s="96"/>
      <c r="AB137" s="121">
        <v>0.254</v>
      </c>
      <c r="AC137" s="121">
        <v>3.0000000000000001E-3</v>
      </c>
      <c r="AD137" s="121">
        <v>0</v>
      </c>
      <c r="AE137" s="121">
        <v>5.8000000000000003E-2</v>
      </c>
      <c r="AF137" s="121">
        <v>0</v>
      </c>
      <c r="AG137" s="121">
        <v>0</v>
      </c>
      <c r="AH137" s="121">
        <v>0</v>
      </c>
      <c r="AI137" s="121">
        <v>0.193</v>
      </c>
      <c r="AJ137" s="122">
        <v>0.68323</v>
      </c>
      <c r="AK137" s="123" t="s">
        <v>1725</v>
      </c>
      <c r="AL137" s="123" t="s">
        <v>530</v>
      </c>
      <c r="AM137" s="96"/>
      <c r="AN137" s="96"/>
      <c r="AO137" s="96"/>
      <c r="AP137" s="96"/>
      <c r="AQ137" s="96"/>
      <c r="AR137" s="96"/>
      <c r="AS137" s="96"/>
      <c r="AT137" s="96" t="s">
        <v>1736</v>
      </c>
      <c r="AU137" s="96" t="s">
        <v>1736</v>
      </c>
      <c r="AV137" s="96"/>
      <c r="AW137" s="100" t="s">
        <v>1736</v>
      </c>
      <c r="AX137" s="96"/>
      <c r="AY137" s="96"/>
      <c r="AZ137" s="96"/>
      <c r="BA137" s="96"/>
      <c r="BB137" s="96"/>
      <c r="BC137" s="96" t="s">
        <v>111</v>
      </c>
      <c r="BD137" s="96"/>
      <c r="BE137" s="96"/>
      <c r="BF137" s="123" t="s">
        <v>1727</v>
      </c>
      <c r="BG137" s="125">
        <v>1950.1287990000001</v>
      </c>
      <c r="BH137" s="125">
        <v>1.678644</v>
      </c>
      <c r="BI137" s="123" t="s">
        <v>1728</v>
      </c>
      <c r="BJ137" s="125">
        <v>3.4945584699999999</v>
      </c>
      <c r="BK137" s="96"/>
      <c r="BL137" s="96"/>
      <c r="BM137" s="96"/>
      <c r="BN137" s="96" t="s">
        <v>1776</v>
      </c>
      <c r="BO137" s="97" t="s">
        <v>1716</v>
      </c>
    </row>
    <row r="138" spans="1:67" ht="63" x14ac:dyDescent="0.25">
      <c r="A138" s="96"/>
      <c r="B138" s="96"/>
      <c r="C138" s="97" t="s">
        <v>1717</v>
      </c>
      <c r="D138" s="96" t="s">
        <v>1718</v>
      </c>
      <c r="E138" s="96" t="s">
        <v>1710</v>
      </c>
      <c r="F138" s="96" t="s">
        <v>1719</v>
      </c>
      <c r="G138" s="98"/>
      <c r="H138" s="96" t="s">
        <v>1777</v>
      </c>
      <c r="I138" s="96">
        <v>54310030170</v>
      </c>
      <c r="J138" s="99">
        <v>0.28100000000000003</v>
      </c>
      <c r="K138" s="123">
        <v>475363</v>
      </c>
      <c r="L138" s="123">
        <v>293147</v>
      </c>
      <c r="M138" s="96" t="s">
        <v>1721</v>
      </c>
      <c r="N138" s="96" t="s">
        <v>1224</v>
      </c>
      <c r="O138" s="96" t="s">
        <v>145</v>
      </c>
      <c r="P138" s="96" t="s">
        <v>146</v>
      </c>
      <c r="Q138" s="96" t="s">
        <v>1756</v>
      </c>
      <c r="R138" s="413" t="s">
        <v>3940</v>
      </c>
      <c r="S138" s="96" t="s">
        <v>1736</v>
      </c>
      <c r="T138" s="96" t="s">
        <v>1778</v>
      </c>
      <c r="U138" s="96" t="s">
        <v>1779</v>
      </c>
      <c r="V138" s="96" t="s">
        <v>105</v>
      </c>
      <c r="W138" s="96" t="s">
        <v>1780</v>
      </c>
      <c r="X138" s="96" t="s">
        <v>168</v>
      </c>
      <c r="Y138" s="96"/>
      <c r="Z138" s="96"/>
      <c r="AA138" s="96"/>
      <c r="AB138" s="121">
        <v>0.28100000000000003</v>
      </c>
      <c r="AC138" s="121">
        <v>0</v>
      </c>
      <c r="AD138" s="121">
        <v>0</v>
      </c>
      <c r="AE138" s="121">
        <v>9.7000000000000003E-2</v>
      </c>
      <c r="AF138" s="121">
        <v>0</v>
      </c>
      <c r="AG138" s="121">
        <v>0</v>
      </c>
      <c r="AH138" s="121">
        <v>0</v>
      </c>
      <c r="AI138" s="121">
        <v>0.184</v>
      </c>
      <c r="AJ138" s="122">
        <v>0.50247299999999995</v>
      </c>
      <c r="AK138" s="123" t="s">
        <v>1725</v>
      </c>
      <c r="AL138" s="123" t="s">
        <v>530</v>
      </c>
      <c r="AM138" s="96"/>
      <c r="AN138" s="96"/>
      <c r="AO138" s="96"/>
      <c r="AP138" s="96"/>
      <c r="AQ138" s="96" t="s">
        <v>1781</v>
      </c>
      <c r="AR138" s="96">
        <v>0.28100000000000003</v>
      </c>
      <c r="AS138" s="96" t="s">
        <v>1761</v>
      </c>
      <c r="AT138" s="96" t="s">
        <v>1736</v>
      </c>
      <c r="AU138" s="96" t="s">
        <v>1736</v>
      </c>
      <c r="AV138" s="96"/>
      <c r="AW138" s="100" t="s">
        <v>1736</v>
      </c>
      <c r="AX138" s="96"/>
      <c r="AY138" s="96"/>
      <c r="AZ138" s="96"/>
      <c r="BA138" s="96"/>
      <c r="BB138" s="96"/>
      <c r="BC138" s="96" t="s">
        <v>129</v>
      </c>
      <c r="BD138" s="96"/>
      <c r="BE138" s="96"/>
      <c r="BF138" s="123" t="s">
        <v>1727</v>
      </c>
      <c r="BG138" s="125">
        <v>2143.301712</v>
      </c>
      <c r="BH138" s="125">
        <v>1.9014720000000001</v>
      </c>
      <c r="BI138" s="123" t="s">
        <v>1728</v>
      </c>
      <c r="BJ138" s="125">
        <v>2.0836593940000001</v>
      </c>
      <c r="BK138" s="96"/>
      <c r="BL138" s="96"/>
      <c r="BM138" s="96"/>
      <c r="BN138" s="96" t="s">
        <v>1782</v>
      </c>
      <c r="BO138" s="97" t="s">
        <v>1716</v>
      </c>
    </row>
    <row r="139" spans="1:67" ht="126" x14ac:dyDescent="0.25">
      <c r="A139" s="96"/>
      <c r="B139" s="96"/>
      <c r="C139" s="97" t="s">
        <v>1717</v>
      </c>
      <c r="D139" s="96" t="s">
        <v>1718</v>
      </c>
      <c r="E139" s="96" t="s">
        <v>1710</v>
      </c>
      <c r="F139" s="96" t="s">
        <v>1719</v>
      </c>
      <c r="G139" s="98"/>
      <c r="H139" s="96" t="s">
        <v>1783</v>
      </c>
      <c r="I139" s="96">
        <v>54310030177</v>
      </c>
      <c r="J139" s="99">
        <v>2.0960000000000001</v>
      </c>
      <c r="K139" s="123">
        <v>476299</v>
      </c>
      <c r="L139" s="123">
        <v>292368</v>
      </c>
      <c r="M139" s="96" t="s">
        <v>1721</v>
      </c>
      <c r="N139" s="96" t="s">
        <v>1224</v>
      </c>
      <c r="O139" s="96" t="s">
        <v>145</v>
      </c>
      <c r="P139" s="96" t="s">
        <v>146</v>
      </c>
      <c r="Q139" s="96" t="s">
        <v>1735</v>
      </c>
      <c r="R139" s="413" t="s">
        <v>3940</v>
      </c>
      <c r="S139" s="96" t="s">
        <v>1736</v>
      </c>
      <c r="T139" s="96" t="s">
        <v>436</v>
      </c>
      <c r="U139" s="96" t="s">
        <v>1784</v>
      </c>
      <c r="V139" s="96" t="s">
        <v>105</v>
      </c>
      <c r="W139" s="96" t="s">
        <v>1785</v>
      </c>
      <c r="X139" s="96" t="s">
        <v>168</v>
      </c>
      <c r="Y139" s="96"/>
      <c r="Z139" s="96"/>
      <c r="AA139" s="96"/>
      <c r="AB139" s="121">
        <v>2.0960000000000001</v>
      </c>
      <c r="AC139" s="121">
        <v>1.6870000000000001</v>
      </c>
      <c r="AD139" s="121">
        <v>0</v>
      </c>
      <c r="AE139" s="121">
        <v>8.5000000000000006E-2</v>
      </c>
      <c r="AF139" s="121">
        <v>0</v>
      </c>
      <c r="AG139" s="121">
        <v>0</v>
      </c>
      <c r="AH139" s="121">
        <v>0</v>
      </c>
      <c r="AI139" s="121">
        <v>0.32400000000000001</v>
      </c>
      <c r="AJ139" s="122">
        <v>0.90694600000000003</v>
      </c>
      <c r="AK139" s="123" t="s">
        <v>1725</v>
      </c>
      <c r="AL139" s="123" t="s">
        <v>530</v>
      </c>
      <c r="AM139" s="96"/>
      <c r="AN139" s="96"/>
      <c r="AO139" s="96"/>
      <c r="AP139" s="96"/>
      <c r="AQ139" s="96" t="s">
        <v>1781</v>
      </c>
      <c r="AR139" s="96" t="s">
        <v>1786</v>
      </c>
      <c r="AS139" s="96" t="s">
        <v>1787</v>
      </c>
      <c r="AT139" s="96" t="s">
        <v>1736</v>
      </c>
      <c r="AU139" s="96" t="s">
        <v>1736</v>
      </c>
      <c r="AV139" s="96"/>
      <c r="AW139" s="100" t="s">
        <v>1736</v>
      </c>
      <c r="AX139" s="96"/>
      <c r="AY139" s="96"/>
      <c r="AZ139" s="96"/>
      <c r="BA139" s="96"/>
      <c r="BB139" s="96"/>
      <c r="BC139" s="96" t="s">
        <v>111</v>
      </c>
      <c r="BD139" s="96"/>
      <c r="BE139" s="96"/>
      <c r="BF139" s="123" t="s">
        <v>1727</v>
      </c>
      <c r="BG139" s="125">
        <v>1669.523956</v>
      </c>
      <c r="BH139" s="125">
        <v>1.390039</v>
      </c>
      <c r="BI139" s="123" t="s">
        <v>1728</v>
      </c>
      <c r="BJ139" s="125">
        <v>3.1002939390000002</v>
      </c>
      <c r="BK139" s="96"/>
      <c r="BL139" s="96"/>
      <c r="BM139" s="96"/>
      <c r="BN139" s="96" t="s">
        <v>1788</v>
      </c>
      <c r="BO139" s="97" t="s">
        <v>1716</v>
      </c>
    </row>
    <row r="140" spans="1:67" ht="267.75" x14ac:dyDescent="0.25">
      <c r="A140" s="96"/>
      <c r="B140" s="96"/>
      <c r="C140" s="97" t="s">
        <v>1717</v>
      </c>
      <c r="D140" s="96" t="s">
        <v>1718</v>
      </c>
      <c r="E140" s="96" t="s">
        <v>1710</v>
      </c>
      <c r="F140" s="96" t="s">
        <v>1719</v>
      </c>
      <c r="G140" s="98"/>
      <c r="H140" s="96" t="s">
        <v>1789</v>
      </c>
      <c r="I140" s="96">
        <v>54310030205</v>
      </c>
      <c r="J140" s="99">
        <v>3.9780000000000002</v>
      </c>
      <c r="K140" s="123">
        <v>476182</v>
      </c>
      <c r="L140" s="123">
        <v>292158</v>
      </c>
      <c r="M140" s="96" t="s">
        <v>1721</v>
      </c>
      <c r="N140" s="96" t="s">
        <v>1224</v>
      </c>
      <c r="O140" s="96" t="s">
        <v>100</v>
      </c>
      <c r="P140" s="96" t="s">
        <v>101</v>
      </c>
      <c r="Q140" s="96" t="s">
        <v>1736</v>
      </c>
      <c r="R140" s="413" t="s">
        <v>3940</v>
      </c>
      <c r="S140" s="96" t="s">
        <v>1736</v>
      </c>
      <c r="T140" s="96" t="s">
        <v>1790</v>
      </c>
      <c r="U140" s="96" t="s">
        <v>1751</v>
      </c>
      <c r="V140" s="96" t="s">
        <v>105</v>
      </c>
      <c r="W140" s="96" t="s">
        <v>1791</v>
      </c>
      <c r="X140" s="96"/>
      <c r="Y140" s="96"/>
      <c r="Z140" s="96"/>
      <c r="AA140" s="96"/>
      <c r="AB140" s="121">
        <v>3.9780000000000002</v>
      </c>
      <c r="AC140" s="121">
        <v>0.221</v>
      </c>
      <c r="AD140" s="121">
        <v>9.5000000000000001E-2</v>
      </c>
      <c r="AE140" s="121">
        <v>2.694</v>
      </c>
      <c r="AF140" s="121">
        <v>0</v>
      </c>
      <c r="AG140" s="121">
        <v>0</v>
      </c>
      <c r="AH140" s="121">
        <v>0</v>
      </c>
      <c r="AI140" s="121">
        <v>0.96799999999999997</v>
      </c>
      <c r="AJ140" s="122">
        <v>0.67989900000000003</v>
      </c>
      <c r="AK140" s="123" t="s">
        <v>1725</v>
      </c>
      <c r="AL140" s="123" t="s">
        <v>530</v>
      </c>
      <c r="AM140" s="96"/>
      <c r="AN140" s="96" t="s">
        <v>1733</v>
      </c>
      <c r="AO140" s="96"/>
      <c r="AP140" s="96"/>
      <c r="AQ140" s="96" t="s">
        <v>1760</v>
      </c>
      <c r="AR140" s="96" t="s">
        <v>1786</v>
      </c>
      <c r="AS140" s="96" t="s">
        <v>1787</v>
      </c>
      <c r="AT140" s="96"/>
      <c r="AU140" s="96"/>
      <c r="AV140" s="96"/>
      <c r="AW140" s="100" t="s">
        <v>1736</v>
      </c>
      <c r="AX140" s="96"/>
      <c r="AY140" s="96"/>
      <c r="AZ140" s="96"/>
      <c r="BA140" s="96"/>
      <c r="BB140" s="96"/>
      <c r="BC140" s="96" t="s">
        <v>129</v>
      </c>
      <c r="BD140" s="96"/>
      <c r="BE140" s="96"/>
      <c r="BF140" s="123" t="s">
        <v>1727</v>
      </c>
      <c r="BG140" s="125">
        <v>1831.8001220000001</v>
      </c>
      <c r="BH140" s="125">
        <v>1.5540119999999999</v>
      </c>
      <c r="BI140" s="123" t="s">
        <v>1728</v>
      </c>
      <c r="BJ140" s="125">
        <v>3.2276358919999999</v>
      </c>
      <c r="BK140" s="96"/>
      <c r="BL140" s="96"/>
      <c r="BM140" s="96"/>
      <c r="BN140" s="96" t="s">
        <v>1792</v>
      </c>
      <c r="BO140" s="97" t="s">
        <v>1716</v>
      </c>
    </row>
    <row r="141" spans="1:67" ht="157.5" x14ac:dyDescent="0.25">
      <c r="A141" s="96"/>
      <c r="B141" s="96"/>
      <c r="C141" s="97" t="s">
        <v>1717</v>
      </c>
      <c r="D141" s="96" t="s">
        <v>1718</v>
      </c>
      <c r="E141" s="96" t="s">
        <v>1710</v>
      </c>
      <c r="F141" s="96" t="s">
        <v>1719</v>
      </c>
      <c r="G141" s="98"/>
      <c r="H141" s="96" t="s">
        <v>1793</v>
      </c>
      <c r="I141" s="96">
        <v>54310030208</v>
      </c>
      <c r="J141" s="99">
        <v>0.72899999999999998</v>
      </c>
      <c r="K141" s="123">
        <v>476395</v>
      </c>
      <c r="L141" s="123">
        <v>293211</v>
      </c>
      <c r="M141" s="96" t="s">
        <v>1721</v>
      </c>
      <c r="N141" s="96" t="s">
        <v>1224</v>
      </c>
      <c r="O141" s="96" t="s">
        <v>145</v>
      </c>
      <c r="P141" s="96" t="s">
        <v>146</v>
      </c>
      <c r="Q141" s="96" t="s">
        <v>1735</v>
      </c>
      <c r="R141" s="413" t="s">
        <v>3940</v>
      </c>
      <c r="S141" s="96" t="s">
        <v>1736</v>
      </c>
      <c r="T141" s="96" t="s">
        <v>1794</v>
      </c>
      <c r="U141" s="96" t="s">
        <v>1724</v>
      </c>
      <c r="V141" s="96" t="s">
        <v>1795</v>
      </c>
      <c r="W141" s="96" t="s">
        <v>1796</v>
      </c>
      <c r="X141" s="96"/>
      <c r="Y141" s="96"/>
      <c r="Z141" s="96"/>
      <c r="AA141" s="96"/>
      <c r="AB141" s="121">
        <v>0.72899999999999998</v>
      </c>
      <c r="AC141" s="121">
        <v>0.29099999999999998</v>
      </c>
      <c r="AD141" s="121">
        <v>1E-3</v>
      </c>
      <c r="AE141" s="121">
        <v>0</v>
      </c>
      <c r="AF141" s="121">
        <v>0</v>
      </c>
      <c r="AG141" s="121">
        <v>0</v>
      </c>
      <c r="AH141" s="121">
        <v>0</v>
      </c>
      <c r="AI141" s="121">
        <v>0.437</v>
      </c>
      <c r="AJ141" s="122">
        <v>1.3809199999999999</v>
      </c>
      <c r="AK141" s="123" t="s">
        <v>1725</v>
      </c>
      <c r="AL141" s="123" t="s">
        <v>530</v>
      </c>
      <c r="AM141" s="96"/>
      <c r="AN141" s="96" t="s">
        <v>1733</v>
      </c>
      <c r="AO141" s="96"/>
      <c r="AP141" s="96"/>
      <c r="AQ141" s="96"/>
      <c r="AR141" s="96"/>
      <c r="AS141" s="96"/>
      <c r="AT141" s="96"/>
      <c r="AU141" s="96"/>
      <c r="AV141" s="96"/>
      <c r="AW141" s="100" t="s">
        <v>1736</v>
      </c>
      <c r="AX141" s="96"/>
      <c r="AY141" s="96"/>
      <c r="AZ141" s="96"/>
      <c r="BA141" s="96"/>
      <c r="BB141" s="96"/>
      <c r="BC141" s="96" t="s">
        <v>111</v>
      </c>
      <c r="BD141" s="96"/>
      <c r="BE141" s="96"/>
      <c r="BF141" s="123" t="s">
        <v>1727</v>
      </c>
      <c r="BG141" s="125">
        <v>1375.4881379999999</v>
      </c>
      <c r="BH141" s="125">
        <v>1.0673440000000001</v>
      </c>
      <c r="BI141" s="123" t="s">
        <v>1728</v>
      </c>
      <c r="BJ141" s="125">
        <v>2.170283687</v>
      </c>
      <c r="BK141" s="96"/>
      <c r="BL141" s="96"/>
      <c r="BM141" s="96"/>
      <c r="BN141" s="96" t="s">
        <v>1797</v>
      </c>
      <c r="BO141" s="97" t="s">
        <v>1716</v>
      </c>
    </row>
    <row r="142" spans="1:67" ht="204.75" x14ac:dyDescent="0.25">
      <c r="A142" s="96"/>
      <c r="B142" s="96"/>
      <c r="C142" s="97" t="s">
        <v>1717</v>
      </c>
      <c r="D142" s="96" t="s">
        <v>1718</v>
      </c>
      <c r="E142" s="96" t="s">
        <v>1710</v>
      </c>
      <c r="F142" s="96" t="s">
        <v>1719</v>
      </c>
      <c r="G142" s="98"/>
      <c r="H142" s="96" t="s">
        <v>1798</v>
      </c>
      <c r="I142" s="96">
        <v>54310030227</v>
      </c>
      <c r="J142" s="99">
        <v>8.2620000000000005</v>
      </c>
      <c r="K142" s="123">
        <v>476289</v>
      </c>
      <c r="L142" s="123">
        <v>293162</v>
      </c>
      <c r="M142" s="96" t="s">
        <v>1721</v>
      </c>
      <c r="N142" s="96" t="s">
        <v>1224</v>
      </c>
      <c r="O142" s="96" t="s">
        <v>145</v>
      </c>
      <c r="P142" s="96" t="s">
        <v>146</v>
      </c>
      <c r="Q142" s="96" t="s">
        <v>1735</v>
      </c>
      <c r="R142" s="413" t="s">
        <v>3940</v>
      </c>
      <c r="S142" s="96" t="s">
        <v>1736</v>
      </c>
      <c r="T142" s="96" t="s">
        <v>1799</v>
      </c>
      <c r="U142" s="96" t="s">
        <v>1724</v>
      </c>
      <c r="V142" s="96" t="s">
        <v>105</v>
      </c>
      <c r="W142" s="96" t="s">
        <v>1800</v>
      </c>
      <c r="X142" s="96"/>
      <c r="Y142" s="96"/>
      <c r="Z142" s="96"/>
      <c r="AA142" s="96"/>
      <c r="AB142" s="121">
        <v>8.2620000000000005</v>
      </c>
      <c r="AC142" s="121">
        <v>2.0299999999999998</v>
      </c>
      <c r="AD142" s="121">
        <v>2.879</v>
      </c>
      <c r="AE142" s="121">
        <v>1.861</v>
      </c>
      <c r="AF142" s="121">
        <v>0</v>
      </c>
      <c r="AG142" s="121">
        <v>0</v>
      </c>
      <c r="AH142" s="121">
        <v>0</v>
      </c>
      <c r="AI142" s="121">
        <v>1.492</v>
      </c>
      <c r="AJ142" s="122">
        <v>1.221204</v>
      </c>
      <c r="AK142" s="123" t="s">
        <v>1725</v>
      </c>
      <c r="AL142" s="123" t="s">
        <v>530</v>
      </c>
      <c r="AM142" s="96"/>
      <c r="AN142" s="96" t="s">
        <v>1733</v>
      </c>
      <c r="AO142" s="96" t="s">
        <v>200</v>
      </c>
      <c r="AP142" s="96"/>
      <c r="AQ142" s="96"/>
      <c r="AR142" s="96"/>
      <c r="AS142" s="96"/>
      <c r="AT142" s="96"/>
      <c r="AU142" s="96"/>
      <c r="AV142" s="96"/>
      <c r="AW142" s="100" t="s">
        <v>1736</v>
      </c>
      <c r="AX142" s="96"/>
      <c r="AY142" s="96"/>
      <c r="AZ142" s="96"/>
      <c r="BA142" s="96"/>
      <c r="BB142" s="96"/>
      <c r="BC142" s="96" t="s">
        <v>129</v>
      </c>
      <c r="BD142" s="96"/>
      <c r="BE142" s="96"/>
      <c r="BF142" s="123" t="s">
        <v>1727</v>
      </c>
      <c r="BG142" s="125">
        <v>1407.0522060000001</v>
      </c>
      <c r="BH142" s="125">
        <v>1.0970679999999999</v>
      </c>
      <c r="BI142" s="123" t="s">
        <v>1728</v>
      </c>
      <c r="BJ142" s="125">
        <v>2.177559762</v>
      </c>
      <c r="BK142" s="96"/>
      <c r="BL142" s="96"/>
      <c r="BM142" s="96"/>
      <c r="BN142" s="96" t="s">
        <v>1801</v>
      </c>
      <c r="BO142" s="97" t="s">
        <v>1716</v>
      </c>
    </row>
    <row r="143" spans="1:67" ht="63" x14ac:dyDescent="0.25">
      <c r="A143" s="96"/>
      <c r="B143" s="96"/>
      <c r="C143" s="97" t="s">
        <v>1717</v>
      </c>
      <c r="D143" s="96" t="s">
        <v>1718</v>
      </c>
      <c r="E143" s="96" t="s">
        <v>1710</v>
      </c>
      <c r="F143" s="96" t="s">
        <v>1719</v>
      </c>
      <c r="G143" s="98"/>
      <c r="H143" s="96" t="s">
        <v>1802</v>
      </c>
      <c r="I143" s="96">
        <v>54620040012</v>
      </c>
      <c r="J143" s="99">
        <v>9.5000000000000001E-2</v>
      </c>
      <c r="K143" s="123">
        <v>472671</v>
      </c>
      <c r="L143" s="123">
        <v>290161</v>
      </c>
      <c r="M143" s="96" t="s">
        <v>1803</v>
      </c>
      <c r="N143" s="96" t="s">
        <v>1224</v>
      </c>
      <c r="O143" s="96" t="s">
        <v>100</v>
      </c>
      <c r="P143" s="96" t="s">
        <v>895</v>
      </c>
      <c r="Q143" s="96" t="s">
        <v>1735</v>
      </c>
      <c r="R143" s="413" t="s">
        <v>3940</v>
      </c>
      <c r="S143" s="96" t="s">
        <v>1736</v>
      </c>
      <c r="T143" s="96" t="s">
        <v>427</v>
      </c>
      <c r="U143" s="96" t="s">
        <v>1779</v>
      </c>
      <c r="V143" s="96" t="s">
        <v>105</v>
      </c>
      <c r="W143" s="96" t="s">
        <v>302</v>
      </c>
      <c r="X143" s="96"/>
      <c r="Y143" s="96"/>
      <c r="Z143" s="96"/>
      <c r="AA143" s="96"/>
      <c r="AB143" s="121">
        <v>9.5000000000000001E-2</v>
      </c>
      <c r="AC143" s="121">
        <v>0.01</v>
      </c>
      <c r="AD143" s="121">
        <v>0</v>
      </c>
      <c r="AE143" s="121">
        <v>0</v>
      </c>
      <c r="AF143" s="121">
        <v>0</v>
      </c>
      <c r="AG143" s="121">
        <v>0</v>
      </c>
      <c r="AH143" s="121">
        <v>0</v>
      </c>
      <c r="AI143" s="121">
        <v>8.5000000000000006E-2</v>
      </c>
      <c r="AJ143" s="122">
        <v>0</v>
      </c>
      <c r="AK143" s="123" t="s">
        <v>1725</v>
      </c>
      <c r="AL143" s="123" t="s">
        <v>530</v>
      </c>
      <c r="AM143" s="96"/>
      <c r="AN143" s="96" t="s">
        <v>1733</v>
      </c>
      <c r="AO143" s="96" t="s">
        <v>1736</v>
      </c>
      <c r="AP143" s="96"/>
      <c r="AQ143" s="96" t="s">
        <v>1804</v>
      </c>
      <c r="AR143" s="96">
        <v>1E-3</v>
      </c>
      <c r="AS143" s="96" t="s">
        <v>1805</v>
      </c>
      <c r="AT143" s="96" t="s">
        <v>1806</v>
      </c>
      <c r="AU143" s="96" t="s">
        <v>1807</v>
      </c>
      <c r="AV143" s="96"/>
      <c r="AW143" s="100" t="s">
        <v>1736</v>
      </c>
      <c r="AX143" s="96"/>
      <c r="AY143" s="96"/>
      <c r="AZ143" s="96"/>
      <c r="BA143" s="96"/>
      <c r="BB143" s="96"/>
      <c r="BC143" s="96" t="s">
        <v>606</v>
      </c>
      <c r="BD143" s="96"/>
      <c r="BE143" s="96"/>
      <c r="BF143" s="123" t="s">
        <v>1727</v>
      </c>
      <c r="BG143" s="125">
        <v>1054.0048790000001</v>
      </c>
      <c r="BH143" s="125">
        <v>0.90042199999999994</v>
      </c>
      <c r="BI143" s="123" t="s">
        <v>1808</v>
      </c>
      <c r="BJ143" s="125">
        <v>5.3582688970000003</v>
      </c>
      <c r="BK143" s="96"/>
      <c r="BL143" s="96"/>
      <c r="BM143" s="96"/>
      <c r="BN143" s="96" t="s">
        <v>1809</v>
      </c>
      <c r="BO143" s="97" t="s">
        <v>1716</v>
      </c>
    </row>
    <row r="144" spans="1:67" ht="63" x14ac:dyDescent="0.25">
      <c r="A144" s="96"/>
      <c r="B144" s="96"/>
      <c r="C144" s="97" t="s">
        <v>1717</v>
      </c>
      <c r="D144" s="96" t="s">
        <v>1718</v>
      </c>
      <c r="E144" s="96" t="s">
        <v>1710</v>
      </c>
      <c r="F144" s="96" t="s">
        <v>1719</v>
      </c>
      <c r="G144" s="98"/>
      <c r="H144" s="96" t="s">
        <v>1810</v>
      </c>
      <c r="I144" s="96">
        <v>54620040013</v>
      </c>
      <c r="J144" s="99">
        <v>8.9999999999999993E-3</v>
      </c>
      <c r="K144" s="123">
        <v>472617</v>
      </c>
      <c r="L144" s="123">
        <v>290161</v>
      </c>
      <c r="M144" s="96" t="s">
        <v>1803</v>
      </c>
      <c r="N144" s="96" t="s">
        <v>1224</v>
      </c>
      <c r="O144" s="96" t="s">
        <v>145</v>
      </c>
      <c r="P144" s="96" t="s">
        <v>146</v>
      </c>
      <c r="Q144" s="96" t="s">
        <v>1735</v>
      </c>
      <c r="R144" s="413" t="s">
        <v>3940</v>
      </c>
      <c r="S144" s="96" t="s">
        <v>1736</v>
      </c>
      <c r="T144" s="96" t="s">
        <v>427</v>
      </c>
      <c r="U144" s="96" t="s">
        <v>1773</v>
      </c>
      <c r="V144" s="96" t="s">
        <v>105</v>
      </c>
      <c r="W144" s="96" t="s">
        <v>165</v>
      </c>
      <c r="X144" s="96"/>
      <c r="Y144" s="96"/>
      <c r="Z144" s="96"/>
      <c r="AA144" s="96"/>
      <c r="AB144" s="121">
        <v>8.9999999999999993E-3</v>
      </c>
      <c r="AC144" s="121">
        <v>0</v>
      </c>
      <c r="AD144" s="121">
        <v>0</v>
      </c>
      <c r="AE144" s="121">
        <v>8.9999999999999993E-3</v>
      </c>
      <c r="AF144" s="121">
        <v>0</v>
      </c>
      <c r="AG144" s="121">
        <v>0</v>
      </c>
      <c r="AH144" s="121">
        <v>0</v>
      </c>
      <c r="AI144" s="121">
        <v>0</v>
      </c>
      <c r="AJ144" s="122">
        <v>0</v>
      </c>
      <c r="AK144" s="123" t="s">
        <v>1725</v>
      </c>
      <c r="AL144" s="123" t="s">
        <v>530</v>
      </c>
      <c r="AM144" s="96"/>
      <c r="AN144" s="96" t="s">
        <v>1733</v>
      </c>
      <c r="AO144" s="96" t="s">
        <v>1736</v>
      </c>
      <c r="AP144" s="96"/>
      <c r="AQ144" s="96" t="s">
        <v>1804</v>
      </c>
      <c r="AR144" s="96" t="s">
        <v>1811</v>
      </c>
      <c r="AS144" s="96" t="s">
        <v>1812</v>
      </c>
      <c r="AT144" s="96"/>
      <c r="AU144" s="96"/>
      <c r="AV144" s="96"/>
      <c r="AW144" s="100" t="s">
        <v>1736</v>
      </c>
      <c r="AX144" s="96"/>
      <c r="AY144" s="96"/>
      <c r="AZ144" s="96"/>
      <c r="BA144" s="96"/>
      <c r="BB144" s="96"/>
      <c r="BC144" s="96" t="s">
        <v>606</v>
      </c>
      <c r="BD144" s="96"/>
      <c r="BE144" s="96"/>
      <c r="BF144" s="123" t="s">
        <v>1727</v>
      </c>
      <c r="BG144" s="125">
        <v>1043.3059350000001</v>
      </c>
      <c r="BH144" s="125">
        <v>0.88902300000000001</v>
      </c>
      <c r="BI144" s="123" t="s">
        <v>1808</v>
      </c>
      <c r="BJ144" s="125">
        <v>5.3446810950000003</v>
      </c>
      <c r="BK144" s="96"/>
      <c r="BL144" s="96"/>
      <c r="BM144" s="96"/>
      <c r="BN144" s="96" t="s">
        <v>1809</v>
      </c>
      <c r="BO144" s="97" t="s">
        <v>1716</v>
      </c>
    </row>
    <row r="145" spans="1:67" ht="63" x14ac:dyDescent="0.25">
      <c r="A145" s="101"/>
      <c r="B145" s="101"/>
      <c r="C145" s="102" t="s">
        <v>1717</v>
      </c>
      <c r="D145" s="101" t="s">
        <v>1718</v>
      </c>
      <c r="E145" s="101" t="s">
        <v>1710</v>
      </c>
      <c r="F145" s="101" t="s">
        <v>1719</v>
      </c>
      <c r="G145" s="103"/>
      <c r="H145" s="101" t="s">
        <v>1813</v>
      </c>
      <c r="I145" s="101">
        <v>54620040017</v>
      </c>
      <c r="J145" s="104">
        <v>45.374000000000002</v>
      </c>
      <c r="K145" s="10">
        <v>472928</v>
      </c>
      <c r="L145" s="10">
        <v>289655</v>
      </c>
      <c r="M145" s="101" t="s">
        <v>1803</v>
      </c>
      <c r="N145" s="101" t="s">
        <v>1224</v>
      </c>
      <c r="O145" s="101" t="s">
        <v>145</v>
      </c>
      <c r="P145" s="101" t="s">
        <v>146</v>
      </c>
      <c r="Q145" s="101" t="s">
        <v>1735</v>
      </c>
      <c r="R145" s="413" t="s">
        <v>3940</v>
      </c>
      <c r="S145" s="101" t="s">
        <v>1736</v>
      </c>
      <c r="T145" s="101" t="s">
        <v>1814</v>
      </c>
      <c r="U145" s="101" t="s">
        <v>1815</v>
      </c>
      <c r="V145" s="101" t="s">
        <v>105</v>
      </c>
      <c r="W145" s="101" t="s">
        <v>1816</v>
      </c>
      <c r="X145" s="101"/>
      <c r="Y145" s="101"/>
      <c r="Z145" s="101"/>
      <c r="AA145" s="101"/>
      <c r="AB145" s="131">
        <v>45.374000000000002</v>
      </c>
      <c r="AC145" s="131">
        <v>14.222</v>
      </c>
      <c r="AD145" s="131">
        <v>7.2590000000000003</v>
      </c>
      <c r="AE145" s="131">
        <v>13.279</v>
      </c>
      <c r="AF145" s="131">
        <v>0</v>
      </c>
      <c r="AG145" s="131">
        <v>0.36</v>
      </c>
      <c r="AH145" s="131">
        <v>0</v>
      </c>
      <c r="AI145" s="131">
        <v>10.254</v>
      </c>
      <c r="AJ145" s="132">
        <v>0</v>
      </c>
      <c r="AK145" s="10" t="s">
        <v>1725</v>
      </c>
      <c r="AL145" s="10" t="s">
        <v>530</v>
      </c>
      <c r="AM145" s="101"/>
      <c r="AN145" s="101" t="s">
        <v>1733</v>
      </c>
      <c r="AO145" s="101" t="s">
        <v>1736</v>
      </c>
      <c r="AP145" s="101"/>
      <c r="AQ145" s="101" t="s">
        <v>1817</v>
      </c>
      <c r="AR145" s="101">
        <v>44.251999999999995</v>
      </c>
      <c r="AS145" s="101" t="s">
        <v>1805</v>
      </c>
      <c r="AT145" s="101"/>
      <c r="AU145" s="101"/>
      <c r="AV145" s="101"/>
      <c r="AW145" s="105" t="s">
        <v>1736</v>
      </c>
      <c r="AX145" s="101"/>
      <c r="AY145" s="101"/>
      <c r="AZ145" s="101"/>
      <c r="BA145" s="101"/>
      <c r="BB145" s="101"/>
      <c r="BC145" s="101" t="s">
        <v>129</v>
      </c>
      <c r="BD145" s="101"/>
      <c r="BE145" s="101"/>
      <c r="BF145" s="10" t="s">
        <v>1727</v>
      </c>
      <c r="BG145" s="133">
        <v>1044.213716</v>
      </c>
      <c r="BH145" s="133">
        <v>0.88969100000000001</v>
      </c>
      <c r="BI145" s="10" t="s">
        <v>1808</v>
      </c>
      <c r="BJ145" s="133">
        <v>4.8283783629999997</v>
      </c>
      <c r="BK145" s="101"/>
      <c r="BL145" s="101"/>
      <c r="BM145" s="101"/>
      <c r="BN145" s="102" t="s">
        <v>1818</v>
      </c>
      <c r="BO145" s="102" t="s">
        <v>1716</v>
      </c>
    </row>
    <row r="146" spans="1:67" ht="78.75" x14ac:dyDescent="0.25">
      <c r="A146" s="209" t="s">
        <v>789</v>
      </c>
      <c r="B146" s="210"/>
      <c r="C146" s="211" t="s">
        <v>1819</v>
      </c>
      <c r="D146" s="210">
        <v>746</v>
      </c>
      <c r="E146" s="210" t="s">
        <v>1820</v>
      </c>
      <c r="F146" s="210">
        <v>11901</v>
      </c>
      <c r="G146" s="212">
        <v>63.74</v>
      </c>
      <c r="H146" s="210"/>
      <c r="I146" s="210"/>
      <c r="J146" s="213"/>
      <c r="K146" s="210"/>
      <c r="L146" s="210"/>
      <c r="M146" s="210"/>
      <c r="N146" s="210"/>
      <c r="O146" s="210"/>
      <c r="P146" s="210"/>
      <c r="Q146" s="210"/>
      <c r="R146" s="210"/>
      <c r="S146" s="210"/>
      <c r="T146" s="210"/>
      <c r="U146" s="210"/>
      <c r="V146" s="210"/>
      <c r="W146" s="210"/>
      <c r="X146" s="210" t="s">
        <v>168</v>
      </c>
      <c r="Y146" s="210"/>
      <c r="Z146" s="210"/>
      <c r="AA146" s="210"/>
      <c r="AB146" s="213"/>
      <c r="AC146" s="213">
        <v>19.61</v>
      </c>
      <c r="AD146" s="213">
        <v>0</v>
      </c>
      <c r="AE146" s="213">
        <v>25.85</v>
      </c>
      <c r="AF146" s="213">
        <v>2.09</v>
      </c>
      <c r="AG146" s="213">
        <v>0</v>
      </c>
      <c r="AH146" s="213">
        <v>0</v>
      </c>
      <c r="AI146" s="213">
        <v>156.86000000000001</v>
      </c>
      <c r="AJ146" s="212"/>
      <c r="AK146" s="210"/>
      <c r="AL146" s="210"/>
      <c r="AM146" s="210"/>
      <c r="AN146" s="210"/>
      <c r="AO146" s="210" t="s">
        <v>1629</v>
      </c>
      <c r="AP146" s="210" t="s">
        <v>1821</v>
      </c>
      <c r="AQ146" s="210" t="s">
        <v>1822</v>
      </c>
      <c r="AR146" s="210">
        <v>862.66</v>
      </c>
      <c r="AS146" s="210" t="s">
        <v>1761</v>
      </c>
      <c r="AT146" s="210"/>
      <c r="AU146" s="210"/>
      <c r="AV146" s="210"/>
      <c r="AW146" s="212"/>
      <c r="AX146" s="210" t="s">
        <v>1823</v>
      </c>
      <c r="AY146" s="210" t="s">
        <v>170</v>
      </c>
      <c r="AZ146" s="210" t="s">
        <v>1824</v>
      </c>
      <c r="BA146" s="210" t="s">
        <v>1825</v>
      </c>
      <c r="BB146" s="210" t="s">
        <v>172</v>
      </c>
      <c r="BC146" s="210" t="s">
        <v>92</v>
      </c>
      <c r="BD146" s="210" t="s">
        <v>93</v>
      </c>
      <c r="BE146" s="210" t="s">
        <v>1826</v>
      </c>
      <c r="BF146" s="210" t="s">
        <v>1827</v>
      </c>
      <c r="BG146" s="213">
        <v>1800</v>
      </c>
      <c r="BH146" s="213">
        <v>0.59106800000000004</v>
      </c>
      <c r="BI146" s="210" t="s">
        <v>1828</v>
      </c>
      <c r="BJ146" s="213">
        <v>0.65093999999999996</v>
      </c>
      <c r="BK146" s="203"/>
      <c r="BL146" s="203"/>
      <c r="BM146" s="203"/>
      <c r="BN146" s="203"/>
      <c r="BO146" s="214">
        <v>115</v>
      </c>
    </row>
    <row r="147" spans="1:67" ht="110.25" x14ac:dyDescent="0.25">
      <c r="A147" s="90"/>
      <c r="B147" s="90"/>
      <c r="C147" s="91" t="s">
        <v>1829</v>
      </c>
      <c r="D147" s="90" t="s">
        <v>1830</v>
      </c>
      <c r="E147" s="90" t="s">
        <v>1820</v>
      </c>
      <c r="F147" s="90" t="s">
        <v>1831</v>
      </c>
      <c r="G147" s="92"/>
      <c r="H147" s="90" t="s">
        <v>1832</v>
      </c>
      <c r="I147" s="90">
        <v>54860050034</v>
      </c>
      <c r="J147" s="93">
        <v>0.25800000000000001</v>
      </c>
      <c r="K147" s="127">
        <v>473553</v>
      </c>
      <c r="L147" s="127">
        <v>298067</v>
      </c>
      <c r="M147" s="90" t="s">
        <v>1833</v>
      </c>
      <c r="N147" s="90" t="s">
        <v>1224</v>
      </c>
      <c r="O147" s="90" t="s">
        <v>100</v>
      </c>
      <c r="P147" s="90" t="s">
        <v>101</v>
      </c>
      <c r="Q147" s="90" t="s">
        <v>1736</v>
      </c>
      <c r="R147" s="413" t="s">
        <v>3940</v>
      </c>
      <c r="S147" s="90" t="s">
        <v>1736</v>
      </c>
      <c r="T147" s="90" t="s">
        <v>427</v>
      </c>
      <c r="U147" s="90" t="s">
        <v>1751</v>
      </c>
      <c r="V147" s="90" t="s">
        <v>105</v>
      </c>
      <c r="W147" s="90" t="s">
        <v>734</v>
      </c>
      <c r="X147" s="90"/>
      <c r="Y147" s="90"/>
      <c r="Z147" s="90"/>
      <c r="AA147" s="90"/>
      <c r="AB147" s="128">
        <v>0.25800000000000001</v>
      </c>
      <c r="AC147" s="128">
        <v>0</v>
      </c>
      <c r="AD147" s="128">
        <v>0</v>
      </c>
      <c r="AE147" s="128">
        <v>0.245</v>
      </c>
      <c r="AF147" s="128">
        <v>0</v>
      </c>
      <c r="AG147" s="128">
        <v>0</v>
      </c>
      <c r="AH147" s="128">
        <v>0</v>
      </c>
      <c r="AI147" s="128">
        <v>1.2999999999999999E-2</v>
      </c>
      <c r="AJ147" s="129">
        <v>7.9205999999999999E-2</v>
      </c>
      <c r="AK147" s="127" t="s">
        <v>1834</v>
      </c>
      <c r="AL147" s="127" t="s">
        <v>530</v>
      </c>
      <c r="AM147" s="90"/>
      <c r="AN147" s="90" t="s">
        <v>1736</v>
      </c>
      <c r="AO147" s="90"/>
      <c r="AP147" s="90"/>
      <c r="AQ147" s="90"/>
      <c r="AR147" s="90"/>
      <c r="AS147" s="90"/>
      <c r="AT147" s="90"/>
      <c r="AU147" s="90"/>
      <c r="AV147" s="90"/>
      <c r="AW147" s="94" t="s">
        <v>1736</v>
      </c>
      <c r="AX147" s="90"/>
      <c r="AY147" s="90"/>
      <c r="AZ147" s="90"/>
      <c r="BA147" s="90"/>
      <c r="BB147" s="90"/>
      <c r="BC147" s="90" t="s">
        <v>129</v>
      </c>
      <c r="BD147" s="90"/>
      <c r="BE147" s="90"/>
      <c r="BF147" s="90" t="s">
        <v>1827</v>
      </c>
      <c r="BG147" s="130">
        <v>560.78920240000002</v>
      </c>
      <c r="BH147" s="130">
        <v>8.4447999999999995E-2</v>
      </c>
      <c r="BI147" s="127" t="s">
        <v>1728</v>
      </c>
      <c r="BJ147" s="130">
        <v>1.371805315</v>
      </c>
      <c r="BK147" s="90"/>
      <c r="BL147" s="90"/>
      <c r="BM147" s="90"/>
      <c r="BN147" s="90" t="s">
        <v>1835</v>
      </c>
      <c r="BO147" s="91">
        <v>115</v>
      </c>
    </row>
    <row r="148" spans="1:67" ht="236.25" x14ac:dyDescent="0.25">
      <c r="A148" s="96"/>
      <c r="B148" s="96"/>
      <c r="C148" s="97" t="s">
        <v>1829</v>
      </c>
      <c r="D148" s="96" t="s">
        <v>1830</v>
      </c>
      <c r="E148" s="96" t="s">
        <v>1820</v>
      </c>
      <c r="F148" s="96" t="s">
        <v>1831</v>
      </c>
      <c r="G148" s="98"/>
      <c r="H148" s="96" t="s">
        <v>1836</v>
      </c>
      <c r="I148" s="96">
        <v>54860050071</v>
      </c>
      <c r="J148" s="99">
        <v>33.567999999999998</v>
      </c>
      <c r="K148" s="123">
        <v>473357</v>
      </c>
      <c r="L148" s="123">
        <v>297715</v>
      </c>
      <c r="M148" s="96" t="s">
        <v>1833</v>
      </c>
      <c r="N148" s="96" t="s">
        <v>1224</v>
      </c>
      <c r="O148" s="96" t="s">
        <v>145</v>
      </c>
      <c r="P148" s="96" t="s">
        <v>146</v>
      </c>
      <c r="Q148" s="96" t="s">
        <v>1736</v>
      </c>
      <c r="R148" s="413" t="s">
        <v>3940</v>
      </c>
      <c r="S148" s="96" t="s">
        <v>1736</v>
      </c>
      <c r="T148" s="96" t="s">
        <v>1837</v>
      </c>
      <c r="U148" s="96" t="s">
        <v>1838</v>
      </c>
      <c r="V148" s="96" t="s">
        <v>1839</v>
      </c>
      <c r="W148" s="96" t="s">
        <v>1840</v>
      </c>
      <c r="X148" s="96"/>
      <c r="Y148" s="96"/>
      <c r="Z148" s="96"/>
      <c r="AA148" s="96"/>
      <c r="AB148" s="121">
        <v>33.567999999999998</v>
      </c>
      <c r="AC148" s="121">
        <v>0.83199999999999996</v>
      </c>
      <c r="AD148" s="121">
        <v>0.66200000000000003</v>
      </c>
      <c r="AE148" s="121">
        <v>28.978000000000002</v>
      </c>
      <c r="AF148" s="121">
        <v>0</v>
      </c>
      <c r="AG148" s="121">
        <v>0</v>
      </c>
      <c r="AH148" s="121">
        <v>0</v>
      </c>
      <c r="AI148" s="121">
        <v>3.0960000000000001</v>
      </c>
      <c r="AJ148" s="122">
        <v>3.4757999999999997E-2</v>
      </c>
      <c r="AK148" s="123" t="s">
        <v>1834</v>
      </c>
      <c r="AL148" s="123" t="s">
        <v>530</v>
      </c>
      <c r="AM148" s="96" t="s">
        <v>1841</v>
      </c>
      <c r="AN148" s="96" t="s">
        <v>1736</v>
      </c>
      <c r="AO148" s="96"/>
      <c r="AP148" s="96"/>
      <c r="AQ148" s="96"/>
      <c r="AR148" s="123"/>
      <c r="AS148" s="96"/>
      <c r="AT148" s="96"/>
      <c r="AU148" s="96"/>
      <c r="AV148" s="96"/>
      <c r="AW148" s="100" t="s">
        <v>1736</v>
      </c>
      <c r="AX148" s="96"/>
      <c r="AY148" s="96"/>
      <c r="AZ148" s="96"/>
      <c r="BA148" s="96"/>
      <c r="BB148" s="96"/>
      <c r="BC148" s="96" t="s">
        <v>129</v>
      </c>
      <c r="BD148" s="96"/>
      <c r="BE148" s="96"/>
      <c r="BF148" s="96" t="s">
        <v>1827</v>
      </c>
      <c r="BG148" s="125">
        <v>101.65383559999999</v>
      </c>
      <c r="BH148" s="125">
        <v>3.7648000000000001E-2</v>
      </c>
      <c r="BI148" s="123" t="s">
        <v>1728</v>
      </c>
      <c r="BJ148" s="125">
        <v>1.096120735</v>
      </c>
      <c r="BK148" s="96"/>
      <c r="BL148" s="96"/>
      <c r="BM148" s="96"/>
      <c r="BN148" s="96" t="s">
        <v>1842</v>
      </c>
      <c r="BO148" s="97">
        <v>115</v>
      </c>
    </row>
    <row r="149" spans="1:67" ht="299.25" x14ac:dyDescent="0.25">
      <c r="A149" s="96"/>
      <c r="B149" s="96"/>
      <c r="C149" s="97" t="s">
        <v>1829</v>
      </c>
      <c r="D149" s="96" t="s">
        <v>1830</v>
      </c>
      <c r="E149" s="96" t="s">
        <v>1820</v>
      </c>
      <c r="F149" s="96" t="s">
        <v>1831</v>
      </c>
      <c r="G149" s="98"/>
      <c r="H149" s="96" t="s">
        <v>1843</v>
      </c>
      <c r="I149" s="96">
        <v>54860050419</v>
      </c>
      <c r="J149" s="99">
        <v>14.798</v>
      </c>
      <c r="K149" s="123">
        <v>473153</v>
      </c>
      <c r="L149" s="123">
        <v>297475</v>
      </c>
      <c r="M149" s="96" t="s">
        <v>1833</v>
      </c>
      <c r="N149" s="96" t="s">
        <v>1224</v>
      </c>
      <c r="O149" s="96" t="s">
        <v>145</v>
      </c>
      <c r="P149" s="96" t="s">
        <v>146</v>
      </c>
      <c r="Q149" s="96" t="s">
        <v>1756</v>
      </c>
      <c r="R149" s="413" t="s">
        <v>3940</v>
      </c>
      <c r="S149" s="96" t="s">
        <v>1736</v>
      </c>
      <c r="T149" s="96" t="s">
        <v>1756</v>
      </c>
      <c r="U149" s="96" t="s">
        <v>1779</v>
      </c>
      <c r="V149" s="96" t="s">
        <v>105</v>
      </c>
      <c r="W149" s="96" t="s">
        <v>1844</v>
      </c>
      <c r="X149" s="96"/>
      <c r="Y149" s="96"/>
      <c r="Z149" s="96"/>
      <c r="AA149" s="96"/>
      <c r="AB149" s="121">
        <v>14.798</v>
      </c>
      <c r="AC149" s="121">
        <v>7.6859999999999999</v>
      </c>
      <c r="AD149" s="121">
        <v>0.193</v>
      </c>
      <c r="AE149" s="121">
        <v>3.0009999999999999</v>
      </c>
      <c r="AF149" s="121">
        <v>0</v>
      </c>
      <c r="AG149" s="121">
        <v>0</v>
      </c>
      <c r="AH149" s="121">
        <v>0</v>
      </c>
      <c r="AI149" s="121">
        <v>3.9180000000000001</v>
      </c>
      <c r="AJ149" s="122">
        <v>0.250886</v>
      </c>
      <c r="AK149" s="123" t="s">
        <v>1834</v>
      </c>
      <c r="AL149" s="123" t="s">
        <v>530</v>
      </c>
      <c r="AM149" s="96" t="s">
        <v>1845</v>
      </c>
      <c r="AN149" s="96" t="s">
        <v>1736</v>
      </c>
      <c r="AO149" s="96"/>
      <c r="AP149" s="96" t="s">
        <v>1846</v>
      </c>
      <c r="AQ149" s="96" t="s">
        <v>1822</v>
      </c>
      <c r="AR149" s="96">
        <v>0.99199999999999999</v>
      </c>
      <c r="AS149" s="96" t="s">
        <v>1761</v>
      </c>
      <c r="AT149" s="96"/>
      <c r="AU149" s="96"/>
      <c r="AV149" s="96"/>
      <c r="AW149" s="100" t="s">
        <v>1736</v>
      </c>
      <c r="AX149" s="96"/>
      <c r="AY149" s="96"/>
      <c r="AZ149" s="96"/>
      <c r="BA149" s="96"/>
      <c r="BB149" s="96"/>
      <c r="BC149" s="96" t="s">
        <v>129</v>
      </c>
      <c r="BD149" s="96"/>
      <c r="BE149" s="96"/>
      <c r="BF149" s="96" t="s">
        <v>1827</v>
      </c>
      <c r="BG149" s="125">
        <v>114.41936250000001</v>
      </c>
      <c r="BH149" s="125">
        <v>0.317305</v>
      </c>
      <c r="BI149" s="123" t="s">
        <v>1728</v>
      </c>
      <c r="BJ149" s="125">
        <v>1.1791901680000001</v>
      </c>
      <c r="BK149" s="96"/>
      <c r="BL149" s="96"/>
      <c r="BM149" s="96"/>
      <c r="BN149" s="96" t="s">
        <v>1847</v>
      </c>
      <c r="BO149" s="97">
        <v>115</v>
      </c>
    </row>
    <row r="150" spans="1:67" ht="22.5" customHeight="1" x14ac:dyDescent="0.25">
      <c r="A150" s="219" t="s">
        <v>789</v>
      </c>
      <c r="B150" s="219"/>
      <c r="C150" s="220" t="s">
        <v>1848</v>
      </c>
      <c r="D150" s="219" t="s">
        <v>1849</v>
      </c>
      <c r="E150" s="219" t="s">
        <v>1850</v>
      </c>
      <c r="F150" s="219">
        <v>11904</v>
      </c>
      <c r="G150" s="221">
        <v>23.34</v>
      </c>
      <c r="H150" s="219"/>
      <c r="I150" s="219"/>
      <c r="J150" s="222"/>
      <c r="K150" s="219"/>
      <c r="L150" s="219"/>
      <c r="M150" s="219"/>
      <c r="N150" s="219"/>
      <c r="O150" s="219"/>
      <c r="P150" s="219"/>
      <c r="Q150" s="219"/>
      <c r="R150" s="219"/>
      <c r="S150" s="219"/>
      <c r="T150" s="219"/>
      <c r="U150" s="219"/>
      <c r="V150" s="219"/>
      <c r="W150" s="219"/>
      <c r="X150" s="219" t="s">
        <v>168</v>
      </c>
      <c r="Y150" s="219"/>
      <c r="Z150" s="219" t="s">
        <v>416</v>
      </c>
      <c r="AA150" s="219"/>
      <c r="AB150" s="222"/>
      <c r="AC150" s="222">
        <v>0</v>
      </c>
      <c r="AD150" s="222">
        <v>0</v>
      </c>
      <c r="AE150" s="222">
        <v>22.35</v>
      </c>
      <c r="AF150" s="222">
        <v>0</v>
      </c>
      <c r="AG150" s="222">
        <v>0</v>
      </c>
      <c r="AH150" s="222">
        <v>0</v>
      </c>
      <c r="AI150" s="222">
        <v>7.8426850000000004</v>
      </c>
      <c r="AJ150" s="221"/>
      <c r="AK150" s="219"/>
      <c r="AL150" s="219"/>
      <c r="AM150" s="219"/>
      <c r="AN150" s="219"/>
      <c r="AO150" s="219" t="s">
        <v>152</v>
      </c>
      <c r="AP150" s="219"/>
      <c r="AQ150" s="219"/>
      <c r="AR150" s="219"/>
      <c r="AS150" s="219"/>
      <c r="AT150" s="219"/>
      <c r="AU150" s="219"/>
      <c r="AV150" s="219"/>
      <c r="AW150" s="221"/>
      <c r="AX150" s="219" t="s">
        <v>1851</v>
      </c>
      <c r="AY150" s="219" t="s">
        <v>88</v>
      </c>
      <c r="AZ150" s="219" t="s">
        <v>418</v>
      </c>
      <c r="BA150" s="219" t="s">
        <v>1852</v>
      </c>
      <c r="BB150" s="219" t="s">
        <v>1853</v>
      </c>
      <c r="BC150" s="219" t="s">
        <v>247</v>
      </c>
      <c r="BD150" s="219" t="s">
        <v>1854</v>
      </c>
      <c r="BE150" s="219" t="s">
        <v>1855</v>
      </c>
      <c r="BF150" s="219" t="s">
        <v>153</v>
      </c>
      <c r="BG150" s="222"/>
      <c r="BH150" s="222">
        <v>4.1910290000000003</v>
      </c>
      <c r="BI150" s="219" t="s">
        <v>1856</v>
      </c>
      <c r="BJ150" s="222">
        <v>3.254867</v>
      </c>
      <c r="BK150" s="223"/>
      <c r="BL150" s="223"/>
      <c r="BM150" s="223"/>
      <c r="BN150" s="223"/>
      <c r="BO150" s="220">
        <v>182</v>
      </c>
    </row>
    <row r="151" spans="1:67" ht="63" x14ac:dyDescent="0.25">
      <c r="A151" s="96"/>
      <c r="B151" s="96"/>
      <c r="C151" s="97" t="s">
        <v>1857</v>
      </c>
      <c r="D151" s="96" t="s">
        <v>1849</v>
      </c>
      <c r="E151" s="96" t="s">
        <v>1850</v>
      </c>
      <c r="F151" s="96">
        <v>11904</v>
      </c>
      <c r="G151" s="98"/>
      <c r="H151" s="96" t="s">
        <v>1858</v>
      </c>
      <c r="I151" s="96" t="s">
        <v>1858</v>
      </c>
      <c r="J151" s="99">
        <v>5.0000000000000001E-3</v>
      </c>
      <c r="K151" s="123">
        <v>484142</v>
      </c>
      <c r="L151" s="123">
        <v>291200</v>
      </c>
      <c r="M151" s="96" t="s">
        <v>1833</v>
      </c>
      <c r="N151" s="96" t="s">
        <v>1224</v>
      </c>
      <c r="O151" s="96" t="s">
        <v>100</v>
      </c>
      <c r="P151" s="96" t="s">
        <v>101</v>
      </c>
      <c r="Q151" s="96" t="s">
        <v>1736</v>
      </c>
      <c r="R151" s="413" t="s">
        <v>3940</v>
      </c>
      <c r="S151" s="96" t="s">
        <v>1736</v>
      </c>
      <c r="T151" s="96" t="s">
        <v>1790</v>
      </c>
      <c r="U151" s="96" t="s">
        <v>1859</v>
      </c>
      <c r="V151" s="96" t="s">
        <v>1860</v>
      </c>
      <c r="W151" s="96" t="s">
        <v>165</v>
      </c>
      <c r="X151" s="96"/>
      <c r="Y151" s="96"/>
      <c r="Z151" s="96"/>
      <c r="AA151" s="96"/>
      <c r="AB151" s="121">
        <v>5.0000000000000001E-3</v>
      </c>
      <c r="AC151" s="121">
        <v>0</v>
      </c>
      <c r="AD151" s="121">
        <v>0</v>
      </c>
      <c r="AE151" s="121">
        <v>5.0000000000000001E-3</v>
      </c>
      <c r="AF151" s="121">
        <v>0</v>
      </c>
      <c r="AG151" s="121">
        <v>0</v>
      </c>
      <c r="AH151" s="121">
        <v>0</v>
      </c>
      <c r="AI151" s="121">
        <v>0</v>
      </c>
      <c r="AJ151" s="122">
        <v>1.9263479999999999</v>
      </c>
      <c r="AK151" s="123" t="s">
        <v>1861</v>
      </c>
      <c r="AL151" s="123" t="s">
        <v>108</v>
      </c>
      <c r="AM151" s="96"/>
      <c r="AN151" s="96" t="s">
        <v>1736</v>
      </c>
      <c r="AO151" s="96" t="s">
        <v>1736</v>
      </c>
      <c r="AP151" s="96"/>
      <c r="AQ151" s="96"/>
      <c r="AR151" s="96"/>
      <c r="AS151" s="96"/>
      <c r="AT151" s="96" t="s">
        <v>1862</v>
      </c>
      <c r="AU151" s="96" t="s">
        <v>1863</v>
      </c>
      <c r="AV151" s="96"/>
      <c r="AW151" s="100" t="s">
        <v>1736</v>
      </c>
      <c r="AX151" s="96"/>
      <c r="AY151" s="96"/>
      <c r="AZ151" s="96"/>
      <c r="BA151" s="96"/>
      <c r="BB151" s="96"/>
      <c r="BC151" s="96" t="s">
        <v>129</v>
      </c>
      <c r="BD151" s="96"/>
      <c r="BE151" s="96"/>
      <c r="BF151" s="96" t="s">
        <v>1864</v>
      </c>
      <c r="BG151" s="125">
        <v>1253.181167</v>
      </c>
      <c r="BH151" s="125">
        <v>4.6530240000000003</v>
      </c>
      <c r="BI151" s="123" t="s">
        <v>1856</v>
      </c>
      <c r="BJ151" s="125">
        <v>3.8326121</v>
      </c>
      <c r="BK151" s="96"/>
      <c r="BL151" s="96"/>
      <c r="BM151" s="96"/>
      <c r="BN151" s="96" t="s">
        <v>1865</v>
      </c>
      <c r="BO151" s="97">
        <v>182</v>
      </c>
    </row>
    <row r="152" spans="1:67" ht="94.5" x14ac:dyDescent="0.25">
      <c r="A152" s="96"/>
      <c r="B152" s="96"/>
      <c r="C152" s="97" t="s">
        <v>1857</v>
      </c>
      <c r="D152" s="96" t="s">
        <v>1849</v>
      </c>
      <c r="E152" s="96" t="s">
        <v>1850</v>
      </c>
      <c r="F152" s="96" t="s">
        <v>1866</v>
      </c>
      <c r="G152" s="98"/>
      <c r="H152" s="96" t="s">
        <v>1867</v>
      </c>
      <c r="I152" s="96" t="s">
        <v>1868</v>
      </c>
      <c r="J152" s="99">
        <v>6.9000000000000006E-2</v>
      </c>
      <c r="K152" s="123">
        <v>484055</v>
      </c>
      <c r="L152" s="123">
        <v>290622</v>
      </c>
      <c r="M152" s="96" t="s">
        <v>1833</v>
      </c>
      <c r="N152" s="96" t="s">
        <v>1224</v>
      </c>
      <c r="O152" s="96" t="s">
        <v>145</v>
      </c>
      <c r="P152" s="96" t="s">
        <v>146</v>
      </c>
      <c r="Q152" s="96" t="s">
        <v>1736</v>
      </c>
      <c r="R152" s="413" t="s">
        <v>3940</v>
      </c>
      <c r="S152" s="96" t="s">
        <v>1736</v>
      </c>
      <c r="T152" s="96" t="s">
        <v>1869</v>
      </c>
      <c r="U152" s="96" t="s">
        <v>1773</v>
      </c>
      <c r="V152" s="96" t="s">
        <v>105</v>
      </c>
      <c r="W152" s="96" t="s">
        <v>1149</v>
      </c>
      <c r="X152" s="96"/>
      <c r="Y152" s="96"/>
      <c r="Z152" s="96"/>
      <c r="AA152" s="96"/>
      <c r="AB152" s="121">
        <v>6.9000000000000006E-2</v>
      </c>
      <c r="AC152" s="121">
        <v>0</v>
      </c>
      <c r="AD152" s="121">
        <v>0</v>
      </c>
      <c r="AE152" s="121">
        <v>6.8000000000000005E-2</v>
      </c>
      <c r="AF152" s="121">
        <v>0</v>
      </c>
      <c r="AG152" s="121">
        <v>0</v>
      </c>
      <c r="AH152" s="121">
        <v>0</v>
      </c>
      <c r="AI152" s="121">
        <v>1E-3</v>
      </c>
      <c r="AJ152" s="122">
        <v>2.2726169999999999</v>
      </c>
      <c r="AK152" s="123" t="s">
        <v>1861</v>
      </c>
      <c r="AL152" s="123" t="s">
        <v>108</v>
      </c>
      <c r="AM152" s="96"/>
      <c r="AN152" s="96" t="s">
        <v>1736</v>
      </c>
      <c r="AO152" s="96" t="s">
        <v>1736</v>
      </c>
      <c r="AP152" s="96"/>
      <c r="AQ152" s="96"/>
      <c r="AR152" s="96"/>
      <c r="AS152" s="96"/>
      <c r="AT152" s="96"/>
      <c r="AU152" s="96"/>
      <c r="AV152" s="96"/>
      <c r="AW152" s="100" t="s">
        <v>1736</v>
      </c>
      <c r="AX152" s="96"/>
      <c r="AY152" s="96"/>
      <c r="AZ152" s="96"/>
      <c r="BA152" s="96"/>
      <c r="BB152" s="96"/>
      <c r="BC152" s="96" t="s">
        <v>111</v>
      </c>
      <c r="BD152" s="96"/>
      <c r="BE152" s="96"/>
      <c r="BF152" s="96" t="s">
        <v>1864</v>
      </c>
      <c r="BG152" s="125">
        <v>1227.567636</v>
      </c>
      <c r="BH152" s="125">
        <v>4.3749630000000002</v>
      </c>
      <c r="BI152" s="123" t="s">
        <v>1856</v>
      </c>
      <c r="BJ152" s="125">
        <v>3.6100513099999998</v>
      </c>
      <c r="BK152" s="96"/>
      <c r="BL152" s="96"/>
      <c r="BM152" s="96"/>
      <c r="BN152" s="96" t="s">
        <v>1870</v>
      </c>
      <c r="BO152" s="97">
        <v>182</v>
      </c>
    </row>
    <row r="153" spans="1:67" ht="63" x14ac:dyDescent="0.25">
      <c r="A153" s="101"/>
      <c r="B153" s="101"/>
      <c r="C153" s="102" t="s">
        <v>1857</v>
      </c>
      <c r="D153" s="101" t="s">
        <v>1849</v>
      </c>
      <c r="E153" s="101" t="s">
        <v>1850</v>
      </c>
      <c r="F153" s="101" t="s">
        <v>1866</v>
      </c>
      <c r="G153" s="103"/>
      <c r="H153" s="101" t="s">
        <v>1871</v>
      </c>
      <c r="I153" s="101" t="s">
        <v>1871</v>
      </c>
      <c r="J153" s="104">
        <v>0.33600000000000002</v>
      </c>
      <c r="K153" s="10">
        <v>484011</v>
      </c>
      <c r="L153" s="10">
        <v>290606</v>
      </c>
      <c r="M153" s="101" t="s">
        <v>1833</v>
      </c>
      <c r="N153" s="101" t="s">
        <v>1224</v>
      </c>
      <c r="O153" s="101" t="s">
        <v>145</v>
      </c>
      <c r="P153" s="101" t="s">
        <v>146</v>
      </c>
      <c r="Q153" s="101" t="s">
        <v>1736</v>
      </c>
      <c r="R153" s="413" t="s">
        <v>3940</v>
      </c>
      <c r="S153" s="101" t="s">
        <v>1736</v>
      </c>
      <c r="T153" s="101" t="s">
        <v>1869</v>
      </c>
      <c r="U153" s="101" t="s">
        <v>1773</v>
      </c>
      <c r="V153" s="101" t="s">
        <v>105</v>
      </c>
      <c r="W153" s="101" t="s">
        <v>1872</v>
      </c>
      <c r="X153" s="101"/>
      <c r="Y153" s="101"/>
      <c r="Z153" s="101"/>
      <c r="AA153" s="101"/>
      <c r="AB153" s="131">
        <v>0.33600000000000002</v>
      </c>
      <c r="AC153" s="131">
        <v>0</v>
      </c>
      <c r="AD153" s="131">
        <v>0</v>
      </c>
      <c r="AE153" s="131">
        <v>0.33600000000000002</v>
      </c>
      <c r="AF153" s="131">
        <v>0</v>
      </c>
      <c r="AG153" s="131">
        <v>0</v>
      </c>
      <c r="AH153" s="131">
        <v>0</v>
      </c>
      <c r="AI153" s="131">
        <v>0</v>
      </c>
      <c r="AJ153" s="132">
        <v>2.1848209999999999</v>
      </c>
      <c r="AK153" s="10" t="s">
        <v>1861</v>
      </c>
      <c r="AL153" s="10" t="s">
        <v>108</v>
      </c>
      <c r="AM153" s="101"/>
      <c r="AN153" s="101" t="s">
        <v>1736</v>
      </c>
      <c r="AO153" s="101" t="s">
        <v>1736</v>
      </c>
      <c r="AP153" s="101"/>
      <c r="AQ153" s="101"/>
      <c r="AR153" s="101"/>
      <c r="AS153" s="101"/>
      <c r="AT153" s="101"/>
      <c r="AU153" s="101"/>
      <c r="AV153" s="101"/>
      <c r="AW153" s="105" t="s">
        <v>1736</v>
      </c>
      <c r="AX153" s="101"/>
      <c r="AY153" s="101"/>
      <c r="AZ153" s="101"/>
      <c r="BA153" s="101"/>
      <c r="BB153" s="101"/>
      <c r="BC153" s="101" t="s">
        <v>111</v>
      </c>
      <c r="BD153" s="101"/>
      <c r="BE153" s="101"/>
      <c r="BF153" s="101" t="s">
        <v>1864</v>
      </c>
      <c r="BG153" s="133">
        <v>1244.606982</v>
      </c>
      <c r="BH153" s="133">
        <v>4.2687059999999999</v>
      </c>
      <c r="BI153" s="10" t="s">
        <v>1856</v>
      </c>
      <c r="BJ153" s="133">
        <v>3.4925688030000002</v>
      </c>
      <c r="BK153" s="101"/>
      <c r="BL153" s="101"/>
      <c r="BM153" s="101"/>
      <c r="BN153" s="101" t="s">
        <v>1873</v>
      </c>
      <c r="BO153" s="102">
        <v>182</v>
      </c>
    </row>
    <row r="154" spans="1:67" ht="90" customHeight="1" x14ac:dyDescent="0.25">
      <c r="A154" s="209" t="s">
        <v>789</v>
      </c>
      <c r="B154" s="210"/>
      <c r="C154" s="211" t="s">
        <v>1874</v>
      </c>
      <c r="D154" s="210">
        <v>3645</v>
      </c>
      <c r="E154" s="210" t="s">
        <v>1875</v>
      </c>
      <c r="F154" s="210">
        <v>16827</v>
      </c>
      <c r="G154" s="212">
        <v>46.53</v>
      </c>
      <c r="H154" s="210"/>
      <c r="I154" s="210"/>
      <c r="J154" s="213"/>
      <c r="K154" s="210"/>
      <c r="L154" s="210"/>
      <c r="M154" s="210"/>
      <c r="N154" s="210"/>
      <c r="O154" s="210"/>
      <c r="P154" s="210"/>
      <c r="Q154" s="210"/>
      <c r="R154" s="210"/>
      <c r="S154" s="210"/>
      <c r="T154" s="210"/>
      <c r="U154" s="210"/>
      <c r="V154" s="210"/>
      <c r="W154" s="210"/>
      <c r="X154" s="210" t="s">
        <v>168</v>
      </c>
      <c r="Y154" s="210"/>
      <c r="Z154" s="210"/>
      <c r="AA154" s="210"/>
      <c r="AB154" s="213"/>
      <c r="AC154" s="213">
        <v>0</v>
      </c>
      <c r="AD154" s="213">
        <v>0</v>
      </c>
      <c r="AE154" s="213">
        <v>2.63</v>
      </c>
      <c r="AF154" s="213">
        <v>0</v>
      </c>
      <c r="AG154" s="213">
        <v>0</v>
      </c>
      <c r="AH154" s="213">
        <v>0</v>
      </c>
      <c r="AI154" s="213">
        <v>99.143377000000001</v>
      </c>
      <c r="AJ154" s="212"/>
      <c r="AK154" s="210"/>
      <c r="AL154" s="210"/>
      <c r="AM154" s="210"/>
      <c r="AN154" s="210"/>
      <c r="AO154" s="210" t="s">
        <v>152</v>
      </c>
      <c r="AP154" s="210" t="s">
        <v>1876</v>
      </c>
      <c r="AQ154" s="210" t="s">
        <v>1877</v>
      </c>
      <c r="AR154" s="210" t="s">
        <v>1878</v>
      </c>
      <c r="AS154" s="210" t="s">
        <v>1879</v>
      </c>
      <c r="AT154" s="210"/>
      <c r="AU154" s="210"/>
      <c r="AV154" s="210"/>
      <c r="AW154" s="212"/>
      <c r="AX154" s="210" t="s">
        <v>1880</v>
      </c>
      <c r="AY154" s="210" t="s">
        <v>170</v>
      </c>
      <c r="AZ154" s="210" t="s">
        <v>1010</v>
      </c>
      <c r="BA154" s="210" t="s">
        <v>1881</v>
      </c>
      <c r="BB154" s="210" t="s">
        <v>172</v>
      </c>
      <c r="BC154" s="210" t="s">
        <v>92</v>
      </c>
      <c r="BD154" s="210" t="s">
        <v>1882</v>
      </c>
      <c r="BE154" s="210" t="s">
        <v>1883</v>
      </c>
      <c r="BF154" s="210" t="s">
        <v>1884</v>
      </c>
      <c r="BG154" s="213">
        <v>1426</v>
      </c>
      <c r="BH154" s="213">
        <v>0.87195299999999998</v>
      </c>
      <c r="BI154" s="210" t="s">
        <v>1885</v>
      </c>
      <c r="BJ154" s="213">
        <v>3.90598</v>
      </c>
      <c r="BK154" s="203"/>
      <c r="BL154" s="203"/>
      <c r="BM154" s="203"/>
      <c r="BN154" s="203"/>
      <c r="BO154" s="214">
        <v>100</v>
      </c>
    </row>
    <row r="155" spans="1:67" ht="63" x14ac:dyDescent="0.25">
      <c r="A155" s="90"/>
      <c r="B155" s="90"/>
      <c r="C155" s="91" t="s">
        <v>1886</v>
      </c>
      <c r="D155" s="90" t="s">
        <v>1887</v>
      </c>
      <c r="E155" s="90" t="s">
        <v>1875</v>
      </c>
      <c r="F155" s="90">
        <v>16827</v>
      </c>
      <c r="G155" s="92"/>
      <c r="H155" s="90" t="s">
        <v>1888</v>
      </c>
      <c r="I155" s="90">
        <v>56460120101</v>
      </c>
      <c r="J155" s="93">
        <v>0.109</v>
      </c>
      <c r="K155" s="127">
        <v>646043</v>
      </c>
      <c r="L155" s="127">
        <v>264291</v>
      </c>
      <c r="M155" s="90" t="s">
        <v>1889</v>
      </c>
      <c r="N155" s="90" t="s">
        <v>1224</v>
      </c>
      <c r="O155" s="90" t="s">
        <v>145</v>
      </c>
      <c r="P155" s="90" t="s">
        <v>146</v>
      </c>
      <c r="Q155" s="90" t="s">
        <v>1890</v>
      </c>
      <c r="R155" s="413" t="s">
        <v>3940</v>
      </c>
      <c r="S155" s="90" t="s">
        <v>1891</v>
      </c>
      <c r="T155" s="90" t="s">
        <v>1892</v>
      </c>
      <c r="U155" s="90" t="s">
        <v>1773</v>
      </c>
      <c r="V155" s="90" t="s">
        <v>105</v>
      </c>
      <c r="W155" s="90" t="s">
        <v>208</v>
      </c>
      <c r="X155" s="90"/>
      <c r="Y155" s="90"/>
      <c r="Z155" s="90"/>
      <c r="AA155" s="90"/>
      <c r="AB155" s="128">
        <v>0.109</v>
      </c>
      <c r="AC155" s="128">
        <v>0</v>
      </c>
      <c r="AD155" s="128">
        <v>4.0000000000000001E-3</v>
      </c>
      <c r="AE155" s="128">
        <v>0.105</v>
      </c>
      <c r="AF155" s="128">
        <v>0</v>
      </c>
      <c r="AG155" s="128">
        <v>0</v>
      </c>
      <c r="AH155" s="128">
        <v>0</v>
      </c>
      <c r="AI155" s="128">
        <v>0</v>
      </c>
      <c r="AJ155" s="129">
        <v>4.0380500000000001</v>
      </c>
      <c r="AK155" s="127" t="s">
        <v>1893</v>
      </c>
      <c r="AL155" s="127" t="s">
        <v>108</v>
      </c>
      <c r="AM155" s="90"/>
      <c r="AN155" s="90" t="s">
        <v>1894</v>
      </c>
      <c r="AO155" s="90"/>
      <c r="AP155" s="90"/>
      <c r="AQ155" s="90"/>
      <c r="AR155" s="90"/>
      <c r="AS155" s="90"/>
      <c r="AT155" s="90"/>
      <c r="AU155" s="90"/>
      <c r="AV155" s="90"/>
      <c r="AW155" s="94"/>
      <c r="AX155" s="90"/>
      <c r="AY155" s="90"/>
      <c r="AZ155" s="90"/>
      <c r="BA155" s="90"/>
      <c r="BB155" s="90"/>
      <c r="BC155" s="90" t="s">
        <v>129</v>
      </c>
      <c r="BD155" s="90"/>
      <c r="BE155" s="90"/>
      <c r="BF155" s="127" t="s">
        <v>1884</v>
      </c>
      <c r="BG155" s="130">
        <v>983.07608000000005</v>
      </c>
      <c r="BH155" s="130">
        <v>0.84162599999999999</v>
      </c>
      <c r="BI155" s="127" t="s">
        <v>1885</v>
      </c>
      <c r="BJ155" s="130">
        <v>4.2898025799999999</v>
      </c>
      <c r="BK155" s="90"/>
      <c r="BL155" s="90"/>
      <c r="BM155" s="90"/>
      <c r="BN155" s="90" t="s">
        <v>1865</v>
      </c>
      <c r="BO155" s="91">
        <v>100</v>
      </c>
    </row>
    <row r="156" spans="1:67" ht="78.75" x14ac:dyDescent="0.25">
      <c r="A156" s="101"/>
      <c r="B156" s="101"/>
      <c r="C156" s="102" t="s">
        <v>1886</v>
      </c>
      <c r="D156" s="101" t="s">
        <v>1887</v>
      </c>
      <c r="E156" s="101" t="s">
        <v>1875</v>
      </c>
      <c r="F156" s="101" t="s">
        <v>1895</v>
      </c>
      <c r="G156" s="103"/>
      <c r="H156" s="101" t="s">
        <v>1896</v>
      </c>
      <c r="I156" s="101">
        <v>56460080009</v>
      </c>
      <c r="J156" s="104">
        <v>46.225000000000001</v>
      </c>
      <c r="K156" s="10">
        <v>645455</v>
      </c>
      <c r="L156" s="10">
        <v>264549</v>
      </c>
      <c r="M156" s="101" t="s">
        <v>1889</v>
      </c>
      <c r="N156" s="101" t="s">
        <v>1224</v>
      </c>
      <c r="O156" s="101" t="s">
        <v>100</v>
      </c>
      <c r="P156" s="101" t="s">
        <v>101</v>
      </c>
      <c r="Q156" s="101" t="s">
        <v>1891</v>
      </c>
      <c r="R156" s="413" t="s">
        <v>3940</v>
      </c>
      <c r="S156" s="101" t="s">
        <v>1891</v>
      </c>
      <c r="T156" s="101" t="s">
        <v>1897</v>
      </c>
      <c r="U156" s="101" t="s">
        <v>1898</v>
      </c>
      <c r="V156" s="101" t="s">
        <v>105</v>
      </c>
      <c r="W156" s="101" t="s">
        <v>1899</v>
      </c>
      <c r="X156" s="101"/>
      <c r="Y156" s="101"/>
      <c r="Z156" s="101"/>
      <c r="AA156" s="101"/>
      <c r="AB156" s="131">
        <v>46.225000000000001</v>
      </c>
      <c r="AC156" s="131">
        <v>0.49399999999999999</v>
      </c>
      <c r="AD156" s="131">
        <v>1.784</v>
      </c>
      <c r="AE156" s="131">
        <v>0.879</v>
      </c>
      <c r="AF156" s="131">
        <v>0</v>
      </c>
      <c r="AG156" s="131">
        <v>0</v>
      </c>
      <c r="AH156" s="131">
        <v>4.3</v>
      </c>
      <c r="AI156" s="131">
        <v>38.768000000000001</v>
      </c>
      <c r="AJ156" s="132">
        <v>4.0341769999999997</v>
      </c>
      <c r="AK156" s="10" t="s">
        <v>1893</v>
      </c>
      <c r="AL156" s="10" t="s">
        <v>108</v>
      </c>
      <c r="AM156" s="101"/>
      <c r="AN156" s="101" t="s">
        <v>1900</v>
      </c>
      <c r="AO156" s="101"/>
      <c r="AP156" s="101"/>
      <c r="AQ156" s="101" t="s">
        <v>1901</v>
      </c>
      <c r="AR156" s="101" t="s">
        <v>1902</v>
      </c>
      <c r="AS156" s="101" t="s">
        <v>1903</v>
      </c>
      <c r="AT156" s="101"/>
      <c r="AU156" s="101"/>
      <c r="AV156" s="101"/>
      <c r="AW156" s="105"/>
      <c r="AX156" s="101"/>
      <c r="AY156" s="101"/>
      <c r="AZ156" s="101"/>
      <c r="BA156" s="101"/>
      <c r="BB156" s="101"/>
      <c r="BC156" s="101" t="s">
        <v>129</v>
      </c>
      <c r="BD156" s="101"/>
      <c r="BE156" s="101"/>
      <c r="BF156" s="10" t="s">
        <v>1884</v>
      </c>
      <c r="BG156" s="133">
        <v>988.67648899999995</v>
      </c>
      <c r="BH156" s="133">
        <v>0.84457700000000002</v>
      </c>
      <c r="BI156" s="10" t="s">
        <v>1885</v>
      </c>
      <c r="BJ156" s="133">
        <v>4.284979485</v>
      </c>
      <c r="BK156" s="101"/>
      <c r="BL156" s="101"/>
      <c r="BM156" s="101"/>
      <c r="BN156" s="101" t="s">
        <v>1904</v>
      </c>
      <c r="BO156" s="102">
        <v>100</v>
      </c>
    </row>
    <row r="157" spans="1:67" ht="56.25" customHeight="1" x14ac:dyDescent="0.25">
      <c r="A157" s="209">
        <v>20</v>
      </c>
      <c r="B157" s="210"/>
      <c r="C157" s="211" t="s">
        <v>1905</v>
      </c>
      <c r="D157" s="210">
        <v>3646</v>
      </c>
      <c r="E157" s="210" t="s">
        <v>1906</v>
      </c>
      <c r="F157" s="210">
        <v>16858</v>
      </c>
      <c r="G157" s="212">
        <v>10.4</v>
      </c>
      <c r="H157" s="210"/>
      <c r="I157" s="210"/>
      <c r="J157" s="213"/>
      <c r="K157" s="210"/>
      <c r="L157" s="210"/>
      <c r="M157" s="210"/>
      <c r="N157" s="210"/>
      <c r="O157" s="210"/>
      <c r="P157" s="210"/>
      <c r="Q157" s="210"/>
      <c r="R157" s="210"/>
      <c r="S157" s="210"/>
      <c r="T157" s="210"/>
      <c r="U157" s="215"/>
      <c r="V157" s="210"/>
      <c r="W157" s="210"/>
      <c r="X157" s="210"/>
      <c r="Y157" s="210" t="s">
        <v>86</v>
      </c>
      <c r="Z157" s="210"/>
      <c r="AA157" s="210"/>
      <c r="AB157" s="213"/>
      <c r="AC157" s="213"/>
      <c r="AD157" s="213"/>
      <c r="AE157" s="213"/>
      <c r="AF157" s="213"/>
      <c r="AG157" s="213"/>
      <c r="AH157" s="213"/>
      <c r="AI157" s="213"/>
      <c r="AJ157" s="212"/>
      <c r="AK157" s="210"/>
      <c r="AL157" s="210"/>
      <c r="AM157" s="210"/>
      <c r="AN157" s="210"/>
      <c r="AO157" s="210"/>
      <c r="AP157" s="210" t="s">
        <v>1907</v>
      </c>
      <c r="AQ157" s="210"/>
      <c r="AR157" s="210"/>
      <c r="AS157" s="210"/>
      <c r="AT157" s="210"/>
      <c r="AU157" s="210"/>
      <c r="AV157" s="210"/>
      <c r="AW157" s="210"/>
      <c r="AX157" s="210" t="s">
        <v>725</v>
      </c>
      <c r="AY157" s="210" t="s">
        <v>1908</v>
      </c>
      <c r="AZ157" s="210" t="s">
        <v>90</v>
      </c>
      <c r="BA157" s="210" t="s">
        <v>90</v>
      </c>
      <c r="BB157" s="210" t="s">
        <v>725</v>
      </c>
      <c r="BC157" s="210" t="s">
        <v>92</v>
      </c>
      <c r="BD157" s="210" t="s">
        <v>93</v>
      </c>
      <c r="BE157" s="210" t="s">
        <v>1909</v>
      </c>
      <c r="BF157" s="210"/>
      <c r="BG157" s="213"/>
      <c r="BH157" s="213"/>
      <c r="BI157" s="210"/>
      <c r="BJ157" s="213"/>
      <c r="BK157" s="210"/>
      <c r="BL157" s="210"/>
      <c r="BM157" s="210"/>
      <c r="BN157" s="215"/>
      <c r="BO157" s="214">
        <v>93</v>
      </c>
    </row>
    <row r="158" spans="1:67" ht="346.5" x14ac:dyDescent="0.25">
      <c r="A158" s="96"/>
      <c r="B158" s="96"/>
      <c r="C158" s="97" t="s">
        <v>1910</v>
      </c>
      <c r="D158" s="96" t="s">
        <v>1911</v>
      </c>
      <c r="E158" s="96" t="s">
        <v>1906</v>
      </c>
      <c r="F158" s="96" t="s">
        <v>1912</v>
      </c>
      <c r="G158" s="98"/>
      <c r="H158" s="96" t="s">
        <v>1913</v>
      </c>
      <c r="I158" s="96">
        <v>56460090142</v>
      </c>
      <c r="J158" s="99">
        <v>4.1040000000000001</v>
      </c>
      <c r="K158" s="123">
        <v>647733</v>
      </c>
      <c r="L158" s="123">
        <v>264502</v>
      </c>
      <c r="M158" s="96" t="s">
        <v>1889</v>
      </c>
      <c r="N158" s="96" t="s">
        <v>1224</v>
      </c>
      <c r="O158" s="96" t="s">
        <v>145</v>
      </c>
      <c r="P158" s="96" t="s">
        <v>146</v>
      </c>
      <c r="Q158" s="96" t="s">
        <v>1914</v>
      </c>
      <c r="R158" s="413" t="s">
        <v>3940</v>
      </c>
      <c r="S158" s="96" t="s">
        <v>1891</v>
      </c>
      <c r="T158" s="96" t="s">
        <v>1915</v>
      </c>
      <c r="U158" s="96" t="s">
        <v>1916</v>
      </c>
      <c r="V158" s="96" t="s">
        <v>105</v>
      </c>
      <c r="W158" s="96" t="s">
        <v>1917</v>
      </c>
      <c r="X158" s="96"/>
      <c r="Y158" s="96"/>
      <c r="Z158" s="96"/>
      <c r="AA158" s="96"/>
      <c r="AB158" s="121">
        <v>4.1040000000000001</v>
      </c>
      <c r="AC158" s="121">
        <v>3.3540000000000001</v>
      </c>
      <c r="AD158" s="121">
        <v>0</v>
      </c>
      <c r="AE158" s="121">
        <v>0.314</v>
      </c>
      <c r="AF158" s="121">
        <v>0</v>
      </c>
      <c r="AG158" s="121">
        <v>0</v>
      </c>
      <c r="AH158" s="121">
        <v>0</v>
      </c>
      <c r="AI158" s="121">
        <v>0.436</v>
      </c>
      <c r="AJ158" s="122">
        <v>2.0825770000000001</v>
      </c>
      <c r="AK158" s="123" t="s">
        <v>1893</v>
      </c>
      <c r="AL158" s="123" t="s">
        <v>108</v>
      </c>
      <c r="AM158" s="96"/>
      <c r="AN158" s="96" t="s">
        <v>1918</v>
      </c>
      <c r="AO158" s="96"/>
      <c r="AP158" s="96"/>
      <c r="AQ158" s="96"/>
      <c r="AR158" s="96"/>
      <c r="AS158" s="96"/>
      <c r="AT158" s="96"/>
      <c r="AU158" s="96"/>
      <c r="AV158" s="96"/>
      <c r="AW158" s="100"/>
      <c r="AX158" s="96"/>
      <c r="AY158" s="96"/>
      <c r="AZ158" s="96"/>
      <c r="BA158" s="96"/>
      <c r="BB158" s="96"/>
      <c r="BC158" s="96" t="s">
        <v>129</v>
      </c>
      <c r="BD158" s="96"/>
      <c r="BE158" s="96"/>
      <c r="BF158" s="123" t="s">
        <v>1884</v>
      </c>
      <c r="BG158" s="125">
        <v>651.35371359999999</v>
      </c>
      <c r="BH158" s="125">
        <v>0.167988</v>
      </c>
      <c r="BI158" s="123" t="s">
        <v>1885</v>
      </c>
      <c r="BJ158" s="125">
        <v>2.5962575000000001</v>
      </c>
      <c r="BK158" s="96"/>
      <c r="BL158" s="96" t="s">
        <v>1919</v>
      </c>
      <c r="BM158" s="96"/>
      <c r="BN158" s="96" t="s">
        <v>1920</v>
      </c>
      <c r="BO158" s="97">
        <v>93</v>
      </c>
    </row>
    <row r="159" spans="1:67" ht="78.75" x14ac:dyDescent="0.25">
      <c r="A159" s="96"/>
      <c r="B159" s="96"/>
      <c r="C159" s="97" t="s">
        <v>1910</v>
      </c>
      <c r="D159" s="96" t="s">
        <v>1911</v>
      </c>
      <c r="E159" s="96" t="s">
        <v>1906</v>
      </c>
      <c r="F159" s="96" t="s">
        <v>1912</v>
      </c>
      <c r="G159" s="98"/>
      <c r="H159" s="96" t="s">
        <v>1921</v>
      </c>
      <c r="I159" s="96">
        <v>56460120001</v>
      </c>
      <c r="J159" s="99">
        <v>1.119</v>
      </c>
      <c r="K159" s="123">
        <v>647856</v>
      </c>
      <c r="L159" s="123">
        <v>264335</v>
      </c>
      <c r="M159" s="96" t="s">
        <v>1889</v>
      </c>
      <c r="N159" s="96" t="s">
        <v>1224</v>
      </c>
      <c r="O159" s="96" t="s">
        <v>145</v>
      </c>
      <c r="P159" s="96" t="s">
        <v>146</v>
      </c>
      <c r="Q159" s="96" t="s">
        <v>1891</v>
      </c>
      <c r="R159" s="413" t="s">
        <v>3940</v>
      </c>
      <c r="S159" s="96" t="s">
        <v>1891</v>
      </c>
      <c r="T159" s="96" t="s">
        <v>1897</v>
      </c>
      <c r="U159" s="96" t="s">
        <v>1773</v>
      </c>
      <c r="V159" s="96" t="s">
        <v>1922</v>
      </c>
      <c r="W159" s="96" t="s">
        <v>1923</v>
      </c>
      <c r="X159" s="96"/>
      <c r="Y159" s="96"/>
      <c r="Z159" s="96"/>
      <c r="AA159" s="96"/>
      <c r="AB159" s="121">
        <v>1.119</v>
      </c>
      <c r="AC159" s="121">
        <v>0.159</v>
      </c>
      <c r="AD159" s="121">
        <v>0</v>
      </c>
      <c r="AE159" s="121">
        <v>0.64600000000000002</v>
      </c>
      <c r="AF159" s="121">
        <v>0</v>
      </c>
      <c r="AG159" s="121">
        <v>0</v>
      </c>
      <c r="AH159" s="121">
        <v>0</v>
      </c>
      <c r="AI159" s="121">
        <v>0.314</v>
      </c>
      <c r="AJ159" s="122">
        <v>2.407635</v>
      </c>
      <c r="AK159" s="123" t="s">
        <v>1893</v>
      </c>
      <c r="AL159" s="123" t="s">
        <v>108</v>
      </c>
      <c r="AM159" s="96"/>
      <c r="AN159" s="96" t="s">
        <v>1924</v>
      </c>
      <c r="AO159" s="96"/>
      <c r="AP159" s="96" t="s">
        <v>1907</v>
      </c>
      <c r="AQ159" s="96"/>
      <c r="AR159" s="96"/>
      <c r="AS159" s="96"/>
      <c r="AT159" s="96"/>
      <c r="AU159" s="96"/>
      <c r="AV159" s="96"/>
      <c r="AW159" s="100"/>
      <c r="AX159" s="96"/>
      <c r="AY159" s="96"/>
      <c r="AZ159" s="96"/>
      <c r="BA159" s="96"/>
      <c r="BB159" s="96"/>
      <c r="BC159" s="96" t="s">
        <v>111</v>
      </c>
      <c r="BD159" s="96"/>
      <c r="BE159" s="96"/>
      <c r="BF159" s="123" t="s">
        <v>1884</v>
      </c>
      <c r="BG159" s="125">
        <v>586.38350909999997</v>
      </c>
      <c r="BH159" s="125">
        <v>0.33821200000000001</v>
      </c>
      <c r="BI159" s="123" t="s">
        <v>1885</v>
      </c>
      <c r="BJ159" s="125">
        <v>2.906943805</v>
      </c>
      <c r="BK159" s="96"/>
      <c r="BL159" s="96" t="s">
        <v>1919</v>
      </c>
      <c r="BM159" s="96"/>
      <c r="BN159" s="96" t="s">
        <v>1925</v>
      </c>
      <c r="BO159" s="97">
        <v>93</v>
      </c>
    </row>
    <row r="160" spans="1:67" ht="173.25" x14ac:dyDescent="0.25">
      <c r="A160" s="96"/>
      <c r="B160" s="96"/>
      <c r="C160" s="97" t="s">
        <v>1910</v>
      </c>
      <c r="D160" s="96" t="s">
        <v>1911</v>
      </c>
      <c r="E160" s="96" t="s">
        <v>1906</v>
      </c>
      <c r="F160" s="96" t="s">
        <v>1912</v>
      </c>
      <c r="G160" s="98"/>
      <c r="H160" s="96" t="s">
        <v>1926</v>
      </c>
      <c r="I160" s="96">
        <v>56460120243</v>
      </c>
      <c r="J160" s="99">
        <v>1.833</v>
      </c>
      <c r="K160" s="123">
        <v>648257</v>
      </c>
      <c r="L160" s="123">
        <v>264445</v>
      </c>
      <c r="M160" s="96" t="s">
        <v>1889</v>
      </c>
      <c r="N160" s="96" t="s">
        <v>1224</v>
      </c>
      <c r="O160" s="96" t="s">
        <v>145</v>
      </c>
      <c r="P160" s="96" t="s">
        <v>146</v>
      </c>
      <c r="Q160" s="96" t="s">
        <v>1927</v>
      </c>
      <c r="R160" s="413" t="s">
        <v>3940</v>
      </c>
      <c r="S160" s="96" t="s">
        <v>1891</v>
      </c>
      <c r="T160" s="96" t="s">
        <v>1928</v>
      </c>
      <c r="U160" s="96" t="s">
        <v>1773</v>
      </c>
      <c r="V160" s="96" t="s">
        <v>105</v>
      </c>
      <c r="W160" s="96" t="s">
        <v>1929</v>
      </c>
      <c r="X160" s="96"/>
      <c r="Y160" s="96" t="s">
        <v>67</v>
      </c>
      <c r="Z160" s="96"/>
      <c r="AA160" s="96"/>
      <c r="AB160" s="121">
        <v>1.833</v>
      </c>
      <c r="AC160" s="121">
        <v>1.2669999999999999</v>
      </c>
      <c r="AD160" s="121">
        <v>0</v>
      </c>
      <c r="AE160" s="121">
        <v>0.13300000000000001</v>
      </c>
      <c r="AF160" s="121">
        <v>0</v>
      </c>
      <c r="AG160" s="121">
        <v>0</v>
      </c>
      <c r="AH160" s="121">
        <v>0</v>
      </c>
      <c r="AI160" s="121">
        <v>0.433</v>
      </c>
      <c r="AJ160" s="122">
        <v>2.0050810000000001</v>
      </c>
      <c r="AK160" s="123" t="s">
        <v>1893</v>
      </c>
      <c r="AL160" s="123" t="s">
        <v>108</v>
      </c>
      <c r="AM160" s="96"/>
      <c r="AN160" s="96" t="s">
        <v>1930</v>
      </c>
      <c r="AO160" s="96"/>
      <c r="AP160" s="96" t="s">
        <v>1907</v>
      </c>
      <c r="AQ160" s="96"/>
      <c r="AR160" s="96"/>
      <c r="AS160" s="96"/>
      <c r="AT160" s="96"/>
      <c r="AU160" s="96"/>
      <c r="AV160" s="96"/>
      <c r="AW160" s="100"/>
      <c r="AX160" s="96"/>
      <c r="AY160" s="96"/>
      <c r="AZ160" s="96"/>
      <c r="BA160" s="96"/>
      <c r="BB160" s="96"/>
      <c r="BC160" s="96" t="s">
        <v>111</v>
      </c>
      <c r="BD160" s="96"/>
      <c r="BE160" s="96"/>
      <c r="BF160" s="123" t="s">
        <v>1884</v>
      </c>
      <c r="BG160" s="125">
        <v>569.45386680000001</v>
      </c>
      <c r="BH160" s="125">
        <v>0.29165999999999997</v>
      </c>
      <c r="BI160" s="123" t="s">
        <v>1885</v>
      </c>
      <c r="BJ160" s="125">
        <v>2.5593578720000001</v>
      </c>
      <c r="BK160" s="96"/>
      <c r="BL160" s="96" t="s">
        <v>1919</v>
      </c>
      <c r="BM160" s="96"/>
      <c r="BN160" s="96" t="s">
        <v>1931</v>
      </c>
      <c r="BO160" s="97">
        <v>93</v>
      </c>
    </row>
    <row r="161" spans="1:67" ht="110.25" x14ac:dyDescent="0.25">
      <c r="A161" s="101"/>
      <c r="B161" s="101"/>
      <c r="C161" s="102" t="s">
        <v>1910</v>
      </c>
      <c r="D161" s="101" t="s">
        <v>1911</v>
      </c>
      <c r="E161" s="101" t="s">
        <v>1906</v>
      </c>
      <c r="F161" s="101" t="s">
        <v>1912</v>
      </c>
      <c r="G161" s="103"/>
      <c r="H161" s="101" t="s">
        <v>1926</v>
      </c>
      <c r="I161" s="101">
        <v>56460120244</v>
      </c>
      <c r="J161" s="104">
        <v>3.5000000000000003E-2</v>
      </c>
      <c r="K161" s="10">
        <v>648235</v>
      </c>
      <c r="L161" s="10">
        <v>264471</v>
      </c>
      <c r="M161" s="101" t="s">
        <v>1889</v>
      </c>
      <c r="N161" s="101" t="s">
        <v>1224</v>
      </c>
      <c r="O161" s="101" t="s">
        <v>145</v>
      </c>
      <c r="P161" s="101" t="s">
        <v>146</v>
      </c>
      <c r="Q161" s="101" t="s">
        <v>1932</v>
      </c>
      <c r="R161" s="413" t="s">
        <v>3940</v>
      </c>
      <c r="S161" s="101" t="s">
        <v>1891</v>
      </c>
      <c r="T161" s="101" t="s">
        <v>1933</v>
      </c>
      <c r="U161" s="101" t="s">
        <v>1934</v>
      </c>
      <c r="V161" s="101" t="s">
        <v>105</v>
      </c>
      <c r="W161" s="101" t="s">
        <v>337</v>
      </c>
      <c r="X161" s="101"/>
      <c r="Y161" s="101"/>
      <c r="Z161" s="101"/>
      <c r="AA161" s="101"/>
      <c r="AB161" s="131">
        <v>3.5000000000000003E-2</v>
      </c>
      <c r="AC161" s="131">
        <v>0.03</v>
      </c>
      <c r="AD161" s="131">
        <v>0</v>
      </c>
      <c r="AE161" s="131">
        <v>0</v>
      </c>
      <c r="AF161" s="131">
        <v>0</v>
      </c>
      <c r="AG161" s="131">
        <v>0</v>
      </c>
      <c r="AH161" s="131">
        <v>0</v>
      </c>
      <c r="AI161" s="131">
        <v>5.0000000000000001E-3</v>
      </c>
      <c r="AJ161" s="132">
        <v>2.0277280000000002</v>
      </c>
      <c r="AK161" s="10" t="s">
        <v>1893</v>
      </c>
      <c r="AL161" s="10" t="s">
        <v>108</v>
      </c>
      <c r="AM161" s="101"/>
      <c r="AN161" s="101" t="s">
        <v>1935</v>
      </c>
      <c r="AO161" s="101"/>
      <c r="AP161" s="101" t="s">
        <v>1907</v>
      </c>
      <c r="AQ161" s="101"/>
      <c r="AR161" s="101"/>
      <c r="AS161" s="101"/>
      <c r="AT161" s="101"/>
      <c r="AU161" s="101"/>
      <c r="AV161" s="101"/>
      <c r="AW161" s="105"/>
      <c r="AX161" s="101"/>
      <c r="AY161" s="101"/>
      <c r="AZ161" s="101"/>
      <c r="BA161" s="101"/>
      <c r="BB161" s="101"/>
      <c r="BC161" s="101" t="s">
        <v>606</v>
      </c>
      <c r="BD161" s="101"/>
      <c r="BE161" s="101"/>
      <c r="BF161" s="10" t="s">
        <v>1884</v>
      </c>
      <c r="BG161" s="133">
        <v>601.05142009999997</v>
      </c>
      <c r="BH161" s="133">
        <v>0.54323699999999997</v>
      </c>
      <c r="BI161" s="10" t="s">
        <v>1885</v>
      </c>
      <c r="BJ161" s="133">
        <v>2.6291965070000001</v>
      </c>
      <c r="BK161" s="101"/>
      <c r="BL161" s="101" t="s">
        <v>1919</v>
      </c>
      <c r="BM161" s="101"/>
      <c r="BN161" s="101" t="s">
        <v>1936</v>
      </c>
      <c r="BO161" s="102">
        <v>93</v>
      </c>
    </row>
    <row r="162" spans="1:67" ht="15.75" x14ac:dyDescent="0.25">
      <c r="A162" s="209" t="s">
        <v>1626</v>
      </c>
      <c r="B162" s="210"/>
      <c r="C162" s="211" t="s">
        <v>1937</v>
      </c>
      <c r="D162" s="210">
        <v>3611</v>
      </c>
      <c r="E162" s="210"/>
      <c r="F162" s="210"/>
      <c r="G162" s="212">
        <v>127.69</v>
      </c>
      <c r="H162" s="210"/>
      <c r="I162" s="210"/>
      <c r="J162" s="213"/>
      <c r="K162" s="210"/>
      <c r="L162" s="210"/>
      <c r="M162" s="210"/>
      <c r="N162" s="210"/>
      <c r="O162" s="210"/>
      <c r="P162" s="210"/>
      <c r="Q162" s="210"/>
      <c r="R162" s="210"/>
      <c r="S162" s="210"/>
      <c r="T162" s="210"/>
      <c r="U162" s="210"/>
      <c r="V162" s="210"/>
      <c r="W162" s="210"/>
      <c r="X162" s="210"/>
      <c r="Y162" s="210"/>
      <c r="Z162" s="210"/>
      <c r="AA162" s="210"/>
      <c r="AB162" s="213"/>
      <c r="AC162" s="213">
        <v>49.15</v>
      </c>
      <c r="AD162" s="213">
        <v>7.11</v>
      </c>
      <c r="AE162" s="213">
        <v>20.65</v>
      </c>
      <c r="AF162" s="213">
        <v>0</v>
      </c>
      <c r="AG162" s="213">
        <v>0</v>
      </c>
      <c r="AH162" s="213">
        <v>0</v>
      </c>
      <c r="AI162" s="213">
        <v>46.59</v>
      </c>
      <c r="AJ162" s="212"/>
      <c r="AK162" s="210"/>
      <c r="AL162" s="210"/>
      <c r="AM162" s="210"/>
      <c r="AN162" s="210"/>
      <c r="AO162" s="210"/>
      <c r="AP162" s="210"/>
      <c r="AQ162" s="210"/>
      <c r="AR162" s="210"/>
      <c r="AS162" s="210"/>
      <c r="AT162" s="210"/>
      <c r="AU162" s="210"/>
      <c r="AV162" s="210"/>
      <c r="AW162" s="212"/>
      <c r="AX162" s="210">
        <v>0.3</v>
      </c>
      <c r="AY162" s="210" t="s">
        <v>188</v>
      </c>
      <c r="AZ162" s="210">
        <v>40</v>
      </c>
      <c r="BA162" s="210">
        <v>6.7</v>
      </c>
      <c r="BB162" s="210">
        <v>0</v>
      </c>
      <c r="BC162" s="210" t="s">
        <v>285</v>
      </c>
      <c r="BD162" s="210" t="s">
        <v>286</v>
      </c>
      <c r="BE162" s="210" t="s">
        <v>1938</v>
      </c>
      <c r="BF162" s="210" t="s">
        <v>1939</v>
      </c>
      <c r="BG162" s="213">
        <v>679</v>
      </c>
      <c r="BH162" s="213">
        <v>1.2197640000000001</v>
      </c>
      <c r="BI162" s="210" t="s">
        <v>1940</v>
      </c>
      <c r="BJ162" s="213">
        <v>1.274502</v>
      </c>
      <c r="BK162" s="203"/>
      <c r="BL162" s="203"/>
      <c r="BM162" s="203"/>
      <c r="BN162" s="203"/>
      <c r="BO162" s="214">
        <v>44</v>
      </c>
    </row>
    <row r="163" spans="1:67" ht="63" x14ac:dyDescent="0.25">
      <c r="A163" s="90"/>
      <c r="B163" s="90"/>
      <c r="C163" s="91" t="s">
        <v>1941</v>
      </c>
      <c r="D163" s="90" t="s">
        <v>1942</v>
      </c>
      <c r="E163" s="90"/>
      <c r="F163" s="90"/>
      <c r="G163" s="92"/>
      <c r="H163" s="90" t="s">
        <v>1943</v>
      </c>
      <c r="I163" s="90">
        <v>56700030113</v>
      </c>
      <c r="J163" s="93">
        <v>1.6E-2</v>
      </c>
      <c r="K163" s="127">
        <v>630163</v>
      </c>
      <c r="L163" s="127">
        <v>271516</v>
      </c>
      <c r="M163" s="90" t="s">
        <v>1944</v>
      </c>
      <c r="N163" s="90" t="s">
        <v>1224</v>
      </c>
      <c r="O163" s="90" t="s">
        <v>145</v>
      </c>
      <c r="P163" s="90" t="s">
        <v>146</v>
      </c>
      <c r="Q163" s="90" t="s">
        <v>163</v>
      </c>
      <c r="R163" s="413" t="s">
        <v>3940</v>
      </c>
      <c r="S163" s="90" t="s">
        <v>1891</v>
      </c>
      <c r="T163" s="90" t="s">
        <v>1892</v>
      </c>
      <c r="U163" s="90" t="s">
        <v>1934</v>
      </c>
      <c r="V163" s="90" t="s">
        <v>105</v>
      </c>
      <c r="W163" s="90" t="s">
        <v>127</v>
      </c>
      <c r="X163" s="90"/>
      <c r="Y163" s="90"/>
      <c r="Z163" s="90"/>
      <c r="AA163" s="90"/>
      <c r="AB163" s="128">
        <v>1.6E-2</v>
      </c>
      <c r="AC163" s="128">
        <v>0</v>
      </c>
      <c r="AD163" s="128">
        <v>0</v>
      </c>
      <c r="AE163" s="128">
        <v>1.6E-2</v>
      </c>
      <c r="AF163" s="128">
        <v>0</v>
      </c>
      <c r="AG163" s="128">
        <v>0</v>
      </c>
      <c r="AH163" s="128">
        <v>0</v>
      </c>
      <c r="AI163" s="128">
        <v>0</v>
      </c>
      <c r="AJ163" s="129">
        <v>3.4950269999999999</v>
      </c>
      <c r="AK163" s="127" t="s">
        <v>1945</v>
      </c>
      <c r="AL163" s="127" t="s">
        <v>530</v>
      </c>
      <c r="AM163" s="90"/>
      <c r="AN163" s="90" t="s">
        <v>1946</v>
      </c>
      <c r="AO163" s="90"/>
      <c r="AP163" s="90"/>
      <c r="AQ163" s="90"/>
      <c r="AR163" s="90"/>
      <c r="AS163" s="90"/>
      <c r="AT163" s="90"/>
      <c r="AU163" s="90"/>
      <c r="AV163" s="90"/>
      <c r="AW163" s="94"/>
      <c r="AX163" s="90"/>
      <c r="AY163" s="90"/>
      <c r="AZ163" s="90"/>
      <c r="BA163" s="90"/>
      <c r="BB163" s="90"/>
      <c r="BC163" s="90" t="s">
        <v>129</v>
      </c>
      <c r="BD163" s="90"/>
      <c r="BE163" s="90"/>
      <c r="BF163" s="90" t="s">
        <v>1939</v>
      </c>
      <c r="BG163" s="130">
        <v>223.33886820000001</v>
      </c>
      <c r="BH163" s="130">
        <v>2.6015929999999998</v>
      </c>
      <c r="BI163" s="127" t="s">
        <v>1940</v>
      </c>
      <c r="BJ163" s="130">
        <v>2.9815480220000001</v>
      </c>
      <c r="BK163" s="90"/>
      <c r="BL163" s="90"/>
      <c r="BM163" s="90"/>
      <c r="BN163" s="90" t="s">
        <v>1647</v>
      </c>
      <c r="BO163" s="91">
        <v>44</v>
      </c>
    </row>
    <row r="164" spans="1:67" ht="63" x14ac:dyDescent="0.25">
      <c r="A164" s="96"/>
      <c r="B164" s="96"/>
      <c r="C164" s="97" t="s">
        <v>1941</v>
      </c>
      <c r="D164" s="96" t="s">
        <v>1942</v>
      </c>
      <c r="E164" s="96"/>
      <c r="F164" s="96"/>
      <c r="G164" s="98"/>
      <c r="H164" s="96" t="s">
        <v>1947</v>
      </c>
      <c r="I164" s="96" t="s">
        <v>1947</v>
      </c>
      <c r="J164" s="99">
        <v>4.2999999999999997E-2</v>
      </c>
      <c r="K164" s="123">
        <v>629690</v>
      </c>
      <c r="L164" s="123">
        <v>270080</v>
      </c>
      <c r="M164" s="96" t="s">
        <v>1944</v>
      </c>
      <c r="N164" s="96" t="s">
        <v>1224</v>
      </c>
      <c r="O164" s="96" t="s">
        <v>145</v>
      </c>
      <c r="P164" s="96" t="s">
        <v>146</v>
      </c>
      <c r="Q164" s="96" t="s">
        <v>163</v>
      </c>
      <c r="R164" s="413" t="s">
        <v>3940</v>
      </c>
      <c r="S164" s="96" t="s">
        <v>1891</v>
      </c>
      <c r="T164" s="96" t="s">
        <v>1892</v>
      </c>
      <c r="U164" s="96" t="s">
        <v>1934</v>
      </c>
      <c r="V164" s="96" t="s">
        <v>105</v>
      </c>
      <c r="W164" s="96" t="s">
        <v>183</v>
      </c>
      <c r="X164" s="96"/>
      <c r="Y164" s="96"/>
      <c r="Z164" s="96"/>
      <c r="AA164" s="96"/>
      <c r="AB164" s="121">
        <v>4.2999999999999997E-2</v>
      </c>
      <c r="AC164" s="121">
        <v>0</v>
      </c>
      <c r="AD164" s="121">
        <v>0</v>
      </c>
      <c r="AE164" s="121">
        <v>4.2999999999999997E-2</v>
      </c>
      <c r="AF164" s="121">
        <v>0</v>
      </c>
      <c r="AG164" s="121">
        <v>0</v>
      </c>
      <c r="AH164" s="121">
        <v>0</v>
      </c>
      <c r="AI164" s="121">
        <v>0</v>
      </c>
      <c r="AJ164" s="122">
        <v>4.6563129999999999</v>
      </c>
      <c r="AK164" s="123" t="s">
        <v>1945</v>
      </c>
      <c r="AL164" s="123" t="s">
        <v>530</v>
      </c>
      <c r="AM164" s="96"/>
      <c r="AN164" s="96" t="s">
        <v>1948</v>
      </c>
      <c r="AO164" s="96"/>
      <c r="AP164" s="96"/>
      <c r="AQ164" s="96"/>
      <c r="AR164" s="96"/>
      <c r="AS164" s="96"/>
      <c r="AT164" s="96"/>
      <c r="AU164" s="96"/>
      <c r="AV164" s="96"/>
      <c r="AW164" s="100"/>
      <c r="AX164" s="96"/>
      <c r="AY164" s="96"/>
      <c r="AZ164" s="96"/>
      <c r="BA164" s="96"/>
      <c r="BB164" s="96"/>
      <c r="BC164" s="96" t="s">
        <v>606</v>
      </c>
      <c r="BD164" s="96"/>
      <c r="BE164" s="96"/>
      <c r="BF164" s="96" t="s">
        <v>1939</v>
      </c>
      <c r="BG164" s="125">
        <v>793.94329789999995</v>
      </c>
      <c r="BH164" s="125">
        <v>1.2140200000000001</v>
      </c>
      <c r="BI164" s="123" t="s">
        <v>1940</v>
      </c>
      <c r="BJ164" s="125">
        <v>1.491686294</v>
      </c>
      <c r="BK164" s="96"/>
      <c r="BL164" s="96"/>
      <c r="BM164" s="96"/>
      <c r="BN164" s="96" t="s">
        <v>1647</v>
      </c>
      <c r="BO164" s="97">
        <v>44</v>
      </c>
    </row>
    <row r="165" spans="1:67" ht="94.5" x14ac:dyDescent="0.25">
      <c r="A165" s="101"/>
      <c r="B165" s="101"/>
      <c r="C165" s="102" t="s">
        <v>1941</v>
      </c>
      <c r="D165" s="101" t="s">
        <v>1942</v>
      </c>
      <c r="E165" s="101"/>
      <c r="F165" s="101"/>
      <c r="G165" s="103"/>
      <c r="H165" s="101" t="s">
        <v>1949</v>
      </c>
      <c r="I165" s="101" t="s">
        <v>1949</v>
      </c>
      <c r="J165" s="104">
        <v>0.151</v>
      </c>
      <c r="K165" s="10">
        <v>630063</v>
      </c>
      <c r="L165" s="10">
        <v>271318</v>
      </c>
      <c r="M165" s="101" t="s">
        <v>1944</v>
      </c>
      <c r="N165" s="101" t="s">
        <v>1224</v>
      </c>
      <c r="O165" s="101" t="s">
        <v>100</v>
      </c>
      <c r="P165" s="101" t="s">
        <v>101</v>
      </c>
      <c r="Q165" s="101" t="s">
        <v>1891</v>
      </c>
      <c r="R165" s="413" t="s">
        <v>3940</v>
      </c>
      <c r="S165" s="101" t="s">
        <v>1891</v>
      </c>
      <c r="T165" s="101" t="s">
        <v>1892</v>
      </c>
      <c r="U165" s="101" t="s">
        <v>1934</v>
      </c>
      <c r="V165" s="101" t="s">
        <v>105</v>
      </c>
      <c r="W165" s="101" t="s">
        <v>1065</v>
      </c>
      <c r="X165" s="101"/>
      <c r="Y165" s="101"/>
      <c r="Z165" s="101"/>
      <c r="AA165" s="101"/>
      <c r="AB165" s="131">
        <v>0.151</v>
      </c>
      <c r="AC165" s="131">
        <v>0.104</v>
      </c>
      <c r="AD165" s="131">
        <v>0</v>
      </c>
      <c r="AE165" s="131">
        <v>3.9E-2</v>
      </c>
      <c r="AF165" s="131">
        <v>0</v>
      </c>
      <c r="AG165" s="131">
        <v>0</v>
      </c>
      <c r="AH165" s="131">
        <v>0</v>
      </c>
      <c r="AI165" s="131">
        <v>8.0000000000000002E-3</v>
      </c>
      <c r="AJ165" s="132">
        <v>3.5251109999999999</v>
      </c>
      <c r="AK165" s="10" t="s">
        <v>1945</v>
      </c>
      <c r="AL165" s="10" t="s">
        <v>530</v>
      </c>
      <c r="AM165" s="101"/>
      <c r="AN165" s="101" t="s">
        <v>1950</v>
      </c>
      <c r="AO165" s="101"/>
      <c r="AP165" s="101"/>
      <c r="AQ165" s="101"/>
      <c r="AR165" s="101"/>
      <c r="AS165" s="101"/>
      <c r="AT165" s="101"/>
      <c r="AU165" s="101"/>
      <c r="AV165" s="101"/>
      <c r="AW165" s="105"/>
      <c r="AX165" s="101"/>
      <c r="AY165" s="101"/>
      <c r="AZ165" s="101"/>
      <c r="BA165" s="101"/>
      <c r="BB165" s="101"/>
      <c r="BC165" s="101" t="s">
        <v>129</v>
      </c>
      <c r="BD165" s="101"/>
      <c r="BE165" s="101"/>
      <c r="BF165" s="101" t="s">
        <v>1939</v>
      </c>
      <c r="BG165" s="133">
        <v>334.59009250000003</v>
      </c>
      <c r="BH165" s="133">
        <v>2.1387800000000001</v>
      </c>
      <c r="BI165" s="10" t="s">
        <v>1940</v>
      </c>
      <c r="BJ165" s="133">
        <v>2.5295454249999998</v>
      </c>
      <c r="BK165" s="101"/>
      <c r="BL165" s="101"/>
      <c r="BM165" s="101"/>
      <c r="BN165" s="101" t="s">
        <v>1647</v>
      </c>
      <c r="BO165" s="102">
        <v>44</v>
      </c>
    </row>
    <row r="166" spans="1:67" ht="63" x14ac:dyDescent="0.25">
      <c r="A166" s="209">
        <v>21</v>
      </c>
      <c r="B166" s="210"/>
      <c r="C166" s="211" t="s">
        <v>1951</v>
      </c>
      <c r="D166" s="210">
        <v>3615</v>
      </c>
      <c r="E166" s="210"/>
      <c r="F166" s="210"/>
      <c r="G166" s="212">
        <v>229.21</v>
      </c>
      <c r="H166" s="210"/>
      <c r="I166" s="210"/>
      <c r="J166" s="213"/>
      <c r="K166" s="210"/>
      <c r="L166" s="210"/>
      <c r="M166" s="210"/>
      <c r="N166" s="210"/>
      <c r="O166" s="210"/>
      <c r="P166" s="210"/>
      <c r="Q166" s="210"/>
      <c r="R166" s="210"/>
      <c r="S166" s="210"/>
      <c r="T166" s="210"/>
      <c r="U166" s="215"/>
      <c r="V166" s="210"/>
      <c r="W166" s="210"/>
      <c r="X166" s="210" t="s">
        <v>168</v>
      </c>
      <c r="Y166" s="210" t="s">
        <v>86</v>
      </c>
      <c r="Z166" s="210" t="s">
        <v>416</v>
      </c>
      <c r="AA166" s="210"/>
      <c r="AB166" s="213"/>
      <c r="AC166" s="213"/>
      <c r="AD166" s="213"/>
      <c r="AE166" s="213"/>
      <c r="AF166" s="213"/>
      <c r="AG166" s="213"/>
      <c r="AH166" s="213"/>
      <c r="AI166" s="213"/>
      <c r="AJ166" s="212"/>
      <c r="AK166" s="210"/>
      <c r="AL166" s="210"/>
      <c r="AM166" s="210"/>
      <c r="AN166" s="210"/>
      <c r="AO166" s="210"/>
      <c r="AP166" s="210"/>
      <c r="AQ166" s="210"/>
      <c r="AR166" s="210"/>
      <c r="AS166" s="210"/>
      <c r="AT166" s="210"/>
      <c r="AU166" s="210"/>
      <c r="AV166" s="210"/>
      <c r="AW166" s="210"/>
      <c r="AX166" s="210" t="s">
        <v>1952</v>
      </c>
      <c r="AY166" s="210" t="s">
        <v>1953</v>
      </c>
      <c r="AZ166" s="210" t="s">
        <v>1954</v>
      </c>
      <c r="BA166" s="210" t="s">
        <v>1955</v>
      </c>
      <c r="BB166" s="210" t="s">
        <v>1956</v>
      </c>
      <c r="BC166" s="210" t="s">
        <v>1635</v>
      </c>
      <c r="BD166" s="210" t="s">
        <v>1957</v>
      </c>
      <c r="BE166" s="210" t="s">
        <v>374</v>
      </c>
      <c r="BF166" s="210"/>
      <c r="BG166" s="213"/>
      <c r="BH166" s="213"/>
      <c r="BI166" s="210"/>
      <c r="BJ166" s="213"/>
      <c r="BK166" s="210"/>
      <c r="BL166" s="210"/>
      <c r="BM166" s="210"/>
      <c r="BN166" s="215"/>
      <c r="BO166" s="214">
        <v>43</v>
      </c>
    </row>
    <row r="167" spans="1:67" ht="94.5" x14ac:dyDescent="0.25">
      <c r="A167" s="90"/>
      <c r="B167" s="90"/>
      <c r="C167" s="91" t="s">
        <v>1958</v>
      </c>
      <c r="D167" s="90" t="s">
        <v>1959</v>
      </c>
      <c r="E167" s="90"/>
      <c r="F167" s="90"/>
      <c r="G167" s="92"/>
      <c r="H167" s="90" t="s">
        <v>1960</v>
      </c>
      <c r="I167" s="90" t="s">
        <v>1961</v>
      </c>
      <c r="J167" s="93">
        <v>7.0000000000000001E-3</v>
      </c>
      <c r="K167" s="127">
        <v>628940</v>
      </c>
      <c r="L167" s="127">
        <v>266087</v>
      </c>
      <c r="M167" s="90" t="s">
        <v>1944</v>
      </c>
      <c r="N167" s="90" t="s">
        <v>1224</v>
      </c>
      <c r="O167" s="90" t="s">
        <v>100</v>
      </c>
      <c r="P167" s="90" t="s">
        <v>101</v>
      </c>
      <c r="Q167" s="90" t="s">
        <v>1891</v>
      </c>
      <c r="R167" s="413" t="s">
        <v>3940</v>
      </c>
      <c r="S167" s="90" t="s">
        <v>1891</v>
      </c>
      <c r="T167" s="90" t="s">
        <v>1892</v>
      </c>
      <c r="U167" s="90" t="s">
        <v>1934</v>
      </c>
      <c r="V167" s="90" t="s">
        <v>105</v>
      </c>
      <c r="W167" s="90" t="s">
        <v>165</v>
      </c>
      <c r="X167" s="90"/>
      <c r="Y167" s="90"/>
      <c r="Z167" s="90"/>
      <c r="AA167" s="90"/>
      <c r="AB167" s="128">
        <v>7.0000000000000001E-3</v>
      </c>
      <c r="AC167" s="128">
        <v>0</v>
      </c>
      <c r="AD167" s="128">
        <v>0</v>
      </c>
      <c r="AE167" s="128">
        <v>7.0000000000000001E-3</v>
      </c>
      <c r="AF167" s="128">
        <v>0</v>
      </c>
      <c r="AG167" s="128">
        <v>0</v>
      </c>
      <c r="AH167" s="128">
        <v>0</v>
      </c>
      <c r="AI167" s="128">
        <v>0</v>
      </c>
      <c r="AJ167" s="129">
        <v>4.8893839999999997</v>
      </c>
      <c r="AK167" s="127" t="s">
        <v>1962</v>
      </c>
      <c r="AL167" s="127" t="s">
        <v>351</v>
      </c>
      <c r="AM167" s="90"/>
      <c r="AN167" s="90" t="s">
        <v>1963</v>
      </c>
      <c r="AO167" s="90"/>
      <c r="AP167" s="90"/>
      <c r="AQ167" s="90"/>
      <c r="AR167" s="90"/>
      <c r="AS167" s="90"/>
      <c r="AT167" s="90"/>
      <c r="AU167" s="90"/>
      <c r="AV167" s="90"/>
      <c r="AW167" s="94"/>
      <c r="AX167" s="90"/>
      <c r="AY167" s="90"/>
      <c r="AZ167" s="90"/>
      <c r="BA167" s="90"/>
      <c r="BB167" s="90"/>
      <c r="BC167" s="90" t="s">
        <v>129</v>
      </c>
      <c r="BD167" s="90"/>
      <c r="BE167" s="90"/>
      <c r="BF167" s="127" t="s">
        <v>1964</v>
      </c>
      <c r="BG167" s="130">
        <v>1458.1750099999999</v>
      </c>
      <c r="BH167" s="130">
        <v>1.86141</v>
      </c>
      <c r="BI167" s="127" t="s">
        <v>1965</v>
      </c>
      <c r="BJ167" s="130">
        <v>2.6079667039999999</v>
      </c>
      <c r="BK167" s="90"/>
      <c r="BL167" s="90"/>
      <c r="BM167" s="90"/>
      <c r="BN167" s="90" t="s">
        <v>1647</v>
      </c>
      <c r="BO167" s="91">
        <v>43</v>
      </c>
    </row>
    <row r="168" spans="1:67" ht="63" x14ac:dyDescent="0.25">
      <c r="A168" s="96"/>
      <c r="B168" s="96"/>
      <c r="C168" s="97" t="s">
        <v>1958</v>
      </c>
      <c r="D168" s="96" t="s">
        <v>1959</v>
      </c>
      <c r="E168" s="96"/>
      <c r="F168" s="96"/>
      <c r="G168" s="98"/>
      <c r="H168" s="96" t="s">
        <v>1966</v>
      </c>
      <c r="I168" s="96" t="s">
        <v>1967</v>
      </c>
      <c r="J168" s="99">
        <v>1.0999999999999999E-2</v>
      </c>
      <c r="K168" s="123">
        <v>628613</v>
      </c>
      <c r="L168" s="123">
        <v>268247</v>
      </c>
      <c r="M168" s="96" t="s">
        <v>1944</v>
      </c>
      <c r="N168" s="96" t="s">
        <v>1224</v>
      </c>
      <c r="O168" s="96" t="s">
        <v>100</v>
      </c>
      <c r="P168" s="96" t="s">
        <v>101</v>
      </c>
      <c r="Q168" s="96" t="s">
        <v>1891</v>
      </c>
      <c r="R168" s="413" t="s">
        <v>3940</v>
      </c>
      <c r="S168" s="96" t="s">
        <v>1891</v>
      </c>
      <c r="T168" s="96" t="s">
        <v>1892</v>
      </c>
      <c r="U168" s="96" t="s">
        <v>1934</v>
      </c>
      <c r="V168" s="96" t="s">
        <v>105</v>
      </c>
      <c r="W168" s="96" t="s">
        <v>305</v>
      </c>
      <c r="X168" s="96"/>
      <c r="Y168" s="96"/>
      <c r="Z168" s="96"/>
      <c r="AA168" s="96"/>
      <c r="AB168" s="121">
        <v>1.0999999999999999E-2</v>
      </c>
      <c r="AC168" s="121">
        <v>0.01</v>
      </c>
      <c r="AD168" s="121">
        <v>0</v>
      </c>
      <c r="AE168" s="121">
        <v>0</v>
      </c>
      <c r="AF168" s="121">
        <v>0</v>
      </c>
      <c r="AG168" s="121">
        <v>0</v>
      </c>
      <c r="AH168" s="121">
        <v>0</v>
      </c>
      <c r="AI168" s="121">
        <v>1E-3</v>
      </c>
      <c r="AJ168" s="122">
        <v>6.1144259999999999</v>
      </c>
      <c r="AK168" s="123" t="s">
        <v>1962</v>
      </c>
      <c r="AL168" s="123" t="s">
        <v>351</v>
      </c>
      <c r="AM168" s="96"/>
      <c r="AN168" s="96" t="s">
        <v>1968</v>
      </c>
      <c r="AO168" s="96"/>
      <c r="AP168" s="96"/>
      <c r="AQ168" s="96"/>
      <c r="AR168" s="96"/>
      <c r="AS168" s="96"/>
      <c r="AT168" s="96"/>
      <c r="AU168" s="96"/>
      <c r="AV168" s="96"/>
      <c r="AW168" s="100"/>
      <c r="AX168" s="96"/>
      <c r="AY168" s="96"/>
      <c r="AZ168" s="96"/>
      <c r="BA168" s="96"/>
      <c r="BB168" s="96"/>
      <c r="BC168" s="96" t="s">
        <v>129</v>
      </c>
      <c r="BD168" s="96"/>
      <c r="BE168" s="96"/>
      <c r="BF168" s="123" t="s">
        <v>1964</v>
      </c>
      <c r="BG168" s="125">
        <v>2042.2339139999999</v>
      </c>
      <c r="BH168" s="125">
        <v>0.22667699999999999</v>
      </c>
      <c r="BI168" s="123" t="s">
        <v>1940</v>
      </c>
      <c r="BJ168" s="125">
        <v>0.62784877400000005</v>
      </c>
      <c r="BK168" s="96"/>
      <c r="BL168" s="96"/>
      <c r="BM168" s="96"/>
      <c r="BN168" s="96" t="s">
        <v>1647</v>
      </c>
      <c r="BO168" s="97">
        <v>43</v>
      </c>
    </row>
    <row r="169" spans="1:67" ht="126" x14ac:dyDescent="0.25">
      <c r="A169" s="96"/>
      <c r="B169" s="96"/>
      <c r="C169" s="97" t="s">
        <v>1958</v>
      </c>
      <c r="D169" s="96" t="s">
        <v>1959</v>
      </c>
      <c r="E169" s="96"/>
      <c r="F169" s="96"/>
      <c r="G169" s="98"/>
      <c r="H169" s="96" t="s">
        <v>1969</v>
      </c>
      <c r="I169" s="96" t="s">
        <v>1969</v>
      </c>
      <c r="J169" s="99">
        <v>1E-3</v>
      </c>
      <c r="K169" s="123">
        <v>628836</v>
      </c>
      <c r="L169" s="123">
        <v>268452</v>
      </c>
      <c r="M169" s="96" t="s">
        <v>1944</v>
      </c>
      <c r="N169" s="96" t="s">
        <v>1224</v>
      </c>
      <c r="O169" s="96" t="s">
        <v>100</v>
      </c>
      <c r="P169" s="96" t="s">
        <v>101</v>
      </c>
      <c r="Q169" s="96" t="s">
        <v>1970</v>
      </c>
      <c r="R169" s="413" t="s">
        <v>3940</v>
      </c>
      <c r="S169" s="96" t="s">
        <v>1891</v>
      </c>
      <c r="T169" s="96" t="s">
        <v>1971</v>
      </c>
      <c r="U169" s="96" t="s">
        <v>1972</v>
      </c>
      <c r="V169" s="96" t="s">
        <v>105</v>
      </c>
      <c r="W169" s="96" t="s">
        <v>337</v>
      </c>
      <c r="X169" s="96"/>
      <c r="Y169" s="96"/>
      <c r="Z169" s="96"/>
      <c r="AA169" s="96"/>
      <c r="AB169" s="121">
        <v>1E-3</v>
      </c>
      <c r="AC169" s="121">
        <v>1E-3</v>
      </c>
      <c r="AD169" s="121">
        <v>0</v>
      </c>
      <c r="AE169" s="121">
        <v>0</v>
      </c>
      <c r="AF169" s="121">
        <v>0</v>
      </c>
      <c r="AG169" s="121">
        <v>0</v>
      </c>
      <c r="AH169" s="121">
        <v>0</v>
      </c>
      <c r="AI169" s="121">
        <v>0</v>
      </c>
      <c r="AJ169" s="122">
        <v>6.0820150000000002</v>
      </c>
      <c r="AK169" s="123" t="s">
        <v>1945</v>
      </c>
      <c r="AL169" s="123" t="s">
        <v>530</v>
      </c>
      <c r="AM169" s="96"/>
      <c r="AN169" s="96" t="s">
        <v>1973</v>
      </c>
      <c r="AO169" s="96"/>
      <c r="AP169" s="96"/>
      <c r="AQ169" s="96"/>
      <c r="AR169" s="96"/>
      <c r="AS169" s="96"/>
      <c r="AT169" s="96"/>
      <c r="AU169" s="96"/>
      <c r="AV169" s="96"/>
      <c r="AW169" s="100"/>
      <c r="AX169" s="96"/>
      <c r="AY169" s="96"/>
      <c r="AZ169" s="96"/>
      <c r="BA169" s="96"/>
      <c r="BB169" s="96"/>
      <c r="BC169" s="96" t="s">
        <v>129</v>
      </c>
      <c r="BD169" s="96"/>
      <c r="BE169" s="96"/>
      <c r="BF169" s="123" t="s">
        <v>1964</v>
      </c>
      <c r="BG169" s="125">
        <v>1746.893435</v>
      </c>
      <c r="BH169" s="125">
        <v>0.113728</v>
      </c>
      <c r="BI169" s="123" t="s">
        <v>1940</v>
      </c>
      <c r="BJ169" s="125">
        <v>0.31609060500000002</v>
      </c>
      <c r="BK169" s="96"/>
      <c r="BL169" s="96"/>
      <c r="BM169" s="96"/>
      <c r="BN169" s="96" t="s">
        <v>1974</v>
      </c>
      <c r="BO169" s="97">
        <v>43</v>
      </c>
    </row>
    <row r="170" spans="1:67" ht="157.5" x14ac:dyDescent="0.25">
      <c r="A170" s="96"/>
      <c r="B170" s="96"/>
      <c r="C170" s="97" t="s">
        <v>1958</v>
      </c>
      <c r="D170" s="96" t="s">
        <v>1959</v>
      </c>
      <c r="E170" s="96"/>
      <c r="F170" s="96"/>
      <c r="G170" s="98"/>
      <c r="H170" s="96" t="s">
        <v>1975</v>
      </c>
      <c r="I170" s="96" t="s">
        <v>1976</v>
      </c>
      <c r="J170" s="99">
        <v>7.0000000000000001E-3</v>
      </c>
      <c r="K170" s="123">
        <v>628959</v>
      </c>
      <c r="L170" s="123">
        <v>268504</v>
      </c>
      <c r="M170" s="96" t="s">
        <v>1944</v>
      </c>
      <c r="N170" s="96" t="s">
        <v>1224</v>
      </c>
      <c r="O170" s="96" t="s">
        <v>145</v>
      </c>
      <c r="P170" s="96" t="s">
        <v>146</v>
      </c>
      <c r="Q170" s="96" t="s">
        <v>1977</v>
      </c>
      <c r="R170" s="413" t="s">
        <v>3940</v>
      </c>
      <c r="S170" s="96" t="s">
        <v>1891</v>
      </c>
      <c r="T170" s="96" t="s">
        <v>1897</v>
      </c>
      <c r="U170" s="96" t="s">
        <v>1978</v>
      </c>
      <c r="V170" s="96" t="s">
        <v>105</v>
      </c>
      <c r="W170" s="96" t="s">
        <v>127</v>
      </c>
      <c r="X170" s="96"/>
      <c r="Y170" s="96"/>
      <c r="Z170" s="96"/>
      <c r="AA170" s="96"/>
      <c r="AB170" s="121">
        <v>7.0000000000000001E-3</v>
      </c>
      <c r="AC170" s="121">
        <v>0</v>
      </c>
      <c r="AD170" s="121">
        <v>0</v>
      </c>
      <c r="AE170" s="121">
        <v>0</v>
      </c>
      <c r="AF170" s="121">
        <v>0</v>
      </c>
      <c r="AG170" s="121">
        <v>0</v>
      </c>
      <c r="AH170" s="121">
        <v>0</v>
      </c>
      <c r="AI170" s="121">
        <v>7.0000000000000001E-3</v>
      </c>
      <c r="AJ170" s="122">
        <v>6.0465020000000003</v>
      </c>
      <c r="AK170" s="123" t="s">
        <v>1945</v>
      </c>
      <c r="AL170" s="123" t="s">
        <v>530</v>
      </c>
      <c r="AM170" s="96"/>
      <c r="AN170" s="96" t="s">
        <v>1979</v>
      </c>
      <c r="AO170" s="96"/>
      <c r="AP170" s="96"/>
      <c r="AQ170" s="96"/>
      <c r="AR170" s="96"/>
      <c r="AS170" s="96"/>
      <c r="AT170" s="96"/>
      <c r="AU170" s="96"/>
      <c r="AV170" s="96"/>
      <c r="AW170" s="100"/>
      <c r="AX170" s="96"/>
      <c r="AY170" s="96"/>
      <c r="AZ170" s="96"/>
      <c r="BA170" s="96"/>
      <c r="BB170" s="96"/>
      <c r="BC170" s="96" t="s">
        <v>111</v>
      </c>
      <c r="BD170" s="96"/>
      <c r="BE170" s="96"/>
      <c r="BF170" s="123" t="s">
        <v>1964</v>
      </c>
      <c r="BG170" s="125">
        <v>1611.652681</v>
      </c>
      <c r="BH170" s="125">
        <v>0.114495</v>
      </c>
      <c r="BI170" s="123" t="s">
        <v>1940</v>
      </c>
      <c r="BJ170" s="125">
        <v>0.208493805</v>
      </c>
      <c r="BK170" s="96"/>
      <c r="BL170" s="96"/>
      <c r="BM170" s="96"/>
      <c r="BN170" s="96" t="s">
        <v>1980</v>
      </c>
      <c r="BO170" s="97">
        <v>43</v>
      </c>
    </row>
    <row r="171" spans="1:67" ht="63" x14ac:dyDescent="0.25">
      <c r="A171" s="96"/>
      <c r="B171" s="96"/>
      <c r="C171" s="97" t="s">
        <v>1958</v>
      </c>
      <c r="D171" s="96" t="s">
        <v>1959</v>
      </c>
      <c r="E171" s="96"/>
      <c r="F171" s="96"/>
      <c r="G171" s="98"/>
      <c r="H171" s="96" t="s">
        <v>1981</v>
      </c>
      <c r="I171" s="96" t="s">
        <v>1982</v>
      </c>
      <c r="J171" s="99">
        <v>0.215</v>
      </c>
      <c r="K171" s="123">
        <v>629480</v>
      </c>
      <c r="L171" s="123">
        <v>268569</v>
      </c>
      <c r="M171" s="96" t="s">
        <v>1944</v>
      </c>
      <c r="N171" s="96" t="s">
        <v>1224</v>
      </c>
      <c r="O171" s="96" t="s">
        <v>100</v>
      </c>
      <c r="P171" s="96" t="s">
        <v>101</v>
      </c>
      <c r="Q171" s="96" t="s">
        <v>1891</v>
      </c>
      <c r="R171" s="413" t="s">
        <v>3940</v>
      </c>
      <c r="S171" s="96" t="s">
        <v>1891</v>
      </c>
      <c r="T171" s="96" t="s">
        <v>1897</v>
      </c>
      <c r="U171" s="96" t="s">
        <v>1983</v>
      </c>
      <c r="V171" s="96" t="s">
        <v>105</v>
      </c>
      <c r="W171" s="96" t="s">
        <v>220</v>
      </c>
      <c r="X171" s="96"/>
      <c r="Y171" s="96"/>
      <c r="Z171" s="96"/>
      <c r="AA171" s="96"/>
      <c r="AB171" s="121">
        <v>0.215</v>
      </c>
      <c r="AC171" s="121">
        <v>0.16300000000000001</v>
      </c>
      <c r="AD171" s="121">
        <v>0</v>
      </c>
      <c r="AE171" s="121">
        <v>0</v>
      </c>
      <c r="AF171" s="121">
        <v>0</v>
      </c>
      <c r="AG171" s="121">
        <v>0</v>
      </c>
      <c r="AH171" s="121">
        <v>0</v>
      </c>
      <c r="AI171" s="121">
        <v>5.1999999999999998E-2</v>
      </c>
      <c r="AJ171" s="122">
        <v>6.0307839999999997</v>
      </c>
      <c r="AK171" s="123" t="s">
        <v>1945</v>
      </c>
      <c r="AL171" s="123" t="s">
        <v>530</v>
      </c>
      <c r="AM171" s="96"/>
      <c r="AN171" s="96" t="s">
        <v>1984</v>
      </c>
      <c r="AO171" s="96"/>
      <c r="AP171" s="96"/>
      <c r="AQ171" s="96"/>
      <c r="AR171" s="96"/>
      <c r="AS171" s="96"/>
      <c r="AT171" s="96"/>
      <c r="AU171" s="96"/>
      <c r="AV171" s="96"/>
      <c r="AW171" s="100"/>
      <c r="AX171" s="96"/>
      <c r="AY171" s="96"/>
      <c r="AZ171" s="96"/>
      <c r="BA171" s="96"/>
      <c r="BB171" s="96"/>
      <c r="BC171" s="96" t="s">
        <v>129</v>
      </c>
      <c r="BD171" s="96"/>
      <c r="BE171" s="96"/>
      <c r="BF171" s="123" t="s">
        <v>1964</v>
      </c>
      <c r="BG171" s="125">
        <v>1110.5243700000001</v>
      </c>
      <c r="BH171" s="125">
        <v>0.22464000000000001</v>
      </c>
      <c r="BI171" s="123" t="s">
        <v>1940</v>
      </c>
      <c r="BJ171" s="125">
        <v>0.42004112799999999</v>
      </c>
      <c r="BK171" s="96"/>
      <c r="BL171" s="96"/>
      <c r="BM171" s="96"/>
      <c r="BN171" s="96" t="s">
        <v>1985</v>
      </c>
      <c r="BO171" s="97">
        <v>43</v>
      </c>
    </row>
    <row r="172" spans="1:67" ht="94.5" x14ac:dyDescent="0.25">
      <c r="A172" s="96"/>
      <c r="B172" s="96"/>
      <c r="C172" s="97" t="s">
        <v>1958</v>
      </c>
      <c r="D172" s="96" t="s">
        <v>1959</v>
      </c>
      <c r="E172" s="96"/>
      <c r="F172" s="96"/>
      <c r="G172" s="98"/>
      <c r="H172" s="96" t="s">
        <v>1960</v>
      </c>
      <c r="I172" s="96" t="s">
        <v>1986</v>
      </c>
      <c r="J172" s="99">
        <v>8.9999999999999993E-3</v>
      </c>
      <c r="K172" s="123">
        <v>628529</v>
      </c>
      <c r="L172" s="123">
        <v>267355</v>
      </c>
      <c r="M172" s="96" t="s">
        <v>1944</v>
      </c>
      <c r="N172" s="96" t="s">
        <v>1224</v>
      </c>
      <c r="O172" s="96" t="s">
        <v>100</v>
      </c>
      <c r="P172" s="96" t="s">
        <v>101</v>
      </c>
      <c r="Q172" s="96" t="s">
        <v>1891</v>
      </c>
      <c r="R172" s="413" t="s">
        <v>3940</v>
      </c>
      <c r="S172" s="96" t="s">
        <v>1891</v>
      </c>
      <c r="T172" s="96" t="s">
        <v>1892</v>
      </c>
      <c r="U172" s="96" t="s">
        <v>1934</v>
      </c>
      <c r="V172" s="96" t="s">
        <v>105</v>
      </c>
      <c r="W172" s="96" t="s">
        <v>165</v>
      </c>
      <c r="X172" s="96"/>
      <c r="Y172" s="96"/>
      <c r="Z172" s="96"/>
      <c r="AA172" s="96"/>
      <c r="AB172" s="121">
        <v>8.9999999999999993E-3</v>
      </c>
      <c r="AC172" s="121">
        <v>0</v>
      </c>
      <c r="AD172" s="121">
        <v>0</v>
      </c>
      <c r="AE172" s="121">
        <v>5.0000000000000001E-3</v>
      </c>
      <c r="AF172" s="121">
        <v>0</v>
      </c>
      <c r="AG172" s="121">
        <v>0</v>
      </c>
      <c r="AH172" s="121">
        <v>0</v>
      </c>
      <c r="AI172" s="121">
        <v>4.0000000000000001E-3</v>
      </c>
      <c r="AJ172" s="122">
        <v>5.398809</v>
      </c>
      <c r="AK172" s="123" t="s">
        <v>1962</v>
      </c>
      <c r="AL172" s="123" t="s">
        <v>351</v>
      </c>
      <c r="AM172" s="96"/>
      <c r="AN172" s="96" t="s">
        <v>1987</v>
      </c>
      <c r="AO172" s="96"/>
      <c r="AP172" s="96"/>
      <c r="AQ172" s="96"/>
      <c r="AR172" s="96"/>
      <c r="AS172" s="96"/>
      <c r="AT172" s="96"/>
      <c r="AU172" s="96"/>
      <c r="AV172" s="96"/>
      <c r="AW172" s="100"/>
      <c r="AX172" s="96"/>
      <c r="AY172" s="96"/>
      <c r="AZ172" s="96"/>
      <c r="BA172" s="96"/>
      <c r="BB172" s="96"/>
      <c r="BC172" s="96" t="s">
        <v>129</v>
      </c>
      <c r="BD172" s="96"/>
      <c r="BE172" s="96"/>
      <c r="BF172" s="123" t="s">
        <v>1964</v>
      </c>
      <c r="BG172" s="125">
        <v>2565.8433660000001</v>
      </c>
      <c r="BH172" s="125">
        <v>1.078274</v>
      </c>
      <c r="BI172" s="123" t="s">
        <v>1940</v>
      </c>
      <c r="BJ172" s="125">
        <v>1.4210426979999999</v>
      </c>
      <c r="BK172" s="96"/>
      <c r="BL172" s="96"/>
      <c r="BM172" s="96"/>
      <c r="BN172" s="96" t="s">
        <v>1980</v>
      </c>
      <c r="BO172" s="97">
        <v>43</v>
      </c>
    </row>
    <row r="173" spans="1:67" ht="94.5" x14ac:dyDescent="0.25">
      <c r="A173" s="96"/>
      <c r="B173" s="96"/>
      <c r="C173" s="97" t="s">
        <v>1958</v>
      </c>
      <c r="D173" s="96" t="s">
        <v>1959</v>
      </c>
      <c r="E173" s="96"/>
      <c r="F173" s="96"/>
      <c r="G173" s="98"/>
      <c r="H173" s="96" t="s">
        <v>1988</v>
      </c>
      <c r="I173" s="96" t="s">
        <v>1989</v>
      </c>
      <c r="J173" s="99">
        <v>2.1999999999999999E-2</v>
      </c>
      <c r="K173" s="123">
        <v>630137</v>
      </c>
      <c r="L173" s="123">
        <v>268642</v>
      </c>
      <c r="M173" s="96" t="s">
        <v>1944</v>
      </c>
      <c r="N173" s="96" t="s">
        <v>1224</v>
      </c>
      <c r="O173" s="96" t="s">
        <v>100</v>
      </c>
      <c r="P173" s="96" t="s">
        <v>101</v>
      </c>
      <c r="Q173" s="96" t="s">
        <v>1891</v>
      </c>
      <c r="R173" s="413" t="s">
        <v>3940</v>
      </c>
      <c r="S173" s="96" t="s">
        <v>1891</v>
      </c>
      <c r="T173" s="96" t="s">
        <v>1897</v>
      </c>
      <c r="U173" s="96" t="s">
        <v>1934</v>
      </c>
      <c r="V173" s="96" t="s">
        <v>105</v>
      </c>
      <c r="W173" s="96" t="s">
        <v>127</v>
      </c>
      <c r="X173" s="96"/>
      <c r="Y173" s="96"/>
      <c r="Z173" s="96"/>
      <c r="AA173" s="96"/>
      <c r="AB173" s="121">
        <v>2.1999999999999999E-2</v>
      </c>
      <c r="AC173" s="121">
        <v>0</v>
      </c>
      <c r="AD173" s="121">
        <v>0</v>
      </c>
      <c r="AE173" s="121">
        <v>5.0000000000000001E-3</v>
      </c>
      <c r="AF173" s="121">
        <v>0</v>
      </c>
      <c r="AG173" s="121">
        <v>0</v>
      </c>
      <c r="AH173" s="121">
        <v>0</v>
      </c>
      <c r="AI173" s="121">
        <v>1.7000000000000001E-2</v>
      </c>
      <c r="AJ173" s="122">
        <v>6.1428900000000004</v>
      </c>
      <c r="AK173" s="123" t="s">
        <v>1945</v>
      </c>
      <c r="AL173" s="123" t="s">
        <v>530</v>
      </c>
      <c r="AM173" s="96"/>
      <c r="AN173" s="96" t="s">
        <v>1990</v>
      </c>
      <c r="AO173" s="96"/>
      <c r="AP173" s="96"/>
      <c r="AQ173" s="96"/>
      <c r="AR173" s="96"/>
      <c r="AS173" s="96"/>
      <c r="AT173" s="96"/>
      <c r="AU173" s="96"/>
      <c r="AV173" s="96"/>
      <c r="AW173" s="100"/>
      <c r="AX173" s="96"/>
      <c r="AY173" s="96"/>
      <c r="AZ173" s="96"/>
      <c r="BA173" s="96"/>
      <c r="BB173" s="96"/>
      <c r="BC173" s="96" t="s">
        <v>111</v>
      </c>
      <c r="BD173" s="96"/>
      <c r="BE173" s="96"/>
      <c r="BF173" s="123" t="s">
        <v>1964</v>
      </c>
      <c r="BG173" s="125">
        <v>494.01095329999998</v>
      </c>
      <c r="BH173" s="125">
        <v>0.190056</v>
      </c>
      <c r="BI173" s="123" t="s">
        <v>1940</v>
      </c>
      <c r="BJ173" s="125">
        <v>1.040040533</v>
      </c>
      <c r="BK173" s="96"/>
      <c r="BL173" s="96"/>
      <c r="BM173" s="96"/>
      <c r="BN173" s="96" t="s">
        <v>1991</v>
      </c>
      <c r="BO173" s="97">
        <v>43</v>
      </c>
    </row>
    <row r="174" spans="1:67" ht="78.75" x14ac:dyDescent="0.25">
      <c r="A174" s="96"/>
      <c r="B174" s="96"/>
      <c r="C174" s="97" t="s">
        <v>1958</v>
      </c>
      <c r="D174" s="96" t="s">
        <v>1959</v>
      </c>
      <c r="E174" s="96"/>
      <c r="F174" s="96"/>
      <c r="G174" s="98"/>
      <c r="H174" s="96" t="s">
        <v>1992</v>
      </c>
      <c r="I174" s="96" t="s">
        <v>1992</v>
      </c>
      <c r="J174" s="99">
        <v>9.0999999999999998E-2</v>
      </c>
      <c r="K174" s="123">
        <v>630286</v>
      </c>
      <c r="L174" s="123">
        <v>268549</v>
      </c>
      <c r="M174" s="96" t="s">
        <v>1944</v>
      </c>
      <c r="N174" s="96" t="s">
        <v>1224</v>
      </c>
      <c r="O174" s="96" t="s">
        <v>145</v>
      </c>
      <c r="P174" s="96" t="s">
        <v>146</v>
      </c>
      <c r="Q174" s="96" t="s">
        <v>163</v>
      </c>
      <c r="R174" s="413" t="s">
        <v>3940</v>
      </c>
      <c r="S174" s="96" t="s">
        <v>1891</v>
      </c>
      <c r="T174" s="96" t="s">
        <v>1892</v>
      </c>
      <c r="U174" s="96" t="s">
        <v>1916</v>
      </c>
      <c r="V174" s="96" t="s">
        <v>105</v>
      </c>
      <c r="W174" s="96" t="s">
        <v>305</v>
      </c>
      <c r="X174" s="96"/>
      <c r="Y174" s="96"/>
      <c r="Z174" s="96"/>
      <c r="AA174" s="96"/>
      <c r="AB174" s="121">
        <v>9.0999999999999998E-2</v>
      </c>
      <c r="AC174" s="121">
        <v>1.6E-2</v>
      </c>
      <c r="AD174" s="121">
        <v>0</v>
      </c>
      <c r="AE174" s="121">
        <v>5.3999999999999999E-2</v>
      </c>
      <c r="AF174" s="121">
        <v>0</v>
      </c>
      <c r="AG174" s="121">
        <v>0</v>
      </c>
      <c r="AH174" s="121">
        <v>0</v>
      </c>
      <c r="AI174" s="121">
        <v>2.1000000000000001E-2</v>
      </c>
      <c r="AJ174" s="122">
        <v>6.2525060000000003</v>
      </c>
      <c r="AK174" s="123" t="s">
        <v>1945</v>
      </c>
      <c r="AL174" s="123" t="s">
        <v>530</v>
      </c>
      <c r="AM174" s="96"/>
      <c r="AN174" s="96" t="s">
        <v>1990</v>
      </c>
      <c r="AO174" s="96"/>
      <c r="AP174" s="96"/>
      <c r="AQ174" s="96"/>
      <c r="AR174" s="96"/>
      <c r="AS174" s="96"/>
      <c r="AT174" s="96"/>
      <c r="AU174" s="96"/>
      <c r="AV174" s="96"/>
      <c r="AW174" s="100"/>
      <c r="AX174" s="96"/>
      <c r="AY174" s="96"/>
      <c r="AZ174" s="96"/>
      <c r="BA174" s="96"/>
      <c r="BB174" s="96"/>
      <c r="BC174" s="96" t="s">
        <v>606</v>
      </c>
      <c r="BD174" s="96"/>
      <c r="BE174" s="96"/>
      <c r="BF174" s="123" t="s">
        <v>1964</v>
      </c>
      <c r="BG174" s="125">
        <v>414.42368699999997</v>
      </c>
      <c r="BH174" s="125">
        <v>0.129468</v>
      </c>
      <c r="BI174" s="123" t="s">
        <v>1940</v>
      </c>
      <c r="BJ174" s="125">
        <v>1.229969157</v>
      </c>
      <c r="BK174" s="96"/>
      <c r="BL174" s="96"/>
      <c r="BM174" s="96"/>
      <c r="BN174" s="96" t="s">
        <v>1993</v>
      </c>
      <c r="BO174" s="97">
        <v>43</v>
      </c>
    </row>
    <row r="175" spans="1:67" ht="94.5" x14ac:dyDescent="0.25">
      <c r="A175" s="96"/>
      <c r="B175" s="96"/>
      <c r="C175" s="97" t="s">
        <v>1958</v>
      </c>
      <c r="D175" s="96" t="s">
        <v>1959</v>
      </c>
      <c r="E175" s="96"/>
      <c r="F175" s="96"/>
      <c r="G175" s="98"/>
      <c r="H175" s="96" t="s">
        <v>1994</v>
      </c>
      <c r="I175" s="96" t="s">
        <v>1994</v>
      </c>
      <c r="J175" s="99">
        <v>7.0000000000000001E-3</v>
      </c>
      <c r="K175" s="123">
        <v>629630</v>
      </c>
      <c r="L175" s="123">
        <v>263903</v>
      </c>
      <c r="M175" s="96" t="s">
        <v>1995</v>
      </c>
      <c r="N175" s="96" t="s">
        <v>1224</v>
      </c>
      <c r="O175" s="96" t="s">
        <v>145</v>
      </c>
      <c r="P175" s="96" t="s">
        <v>146</v>
      </c>
      <c r="Q175" s="96" t="s">
        <v>163</v>
      </c>
      <c r="R175" s="413" t="s">
        <v>3940</v>
      </c>
      <c r="S175" s="96" t="s">
        <v>1891</v>
      </c>
      <c r="T175" s="96" t="s">
        <v>1897</v>
      </c>
      <c r="U175" s="96" t="s">
        <v>1934</v>
      </c>
      <c r="V175" s="96" t="s">
        <v>105</v>
      </c>
      <c r="W175" s="96" t="s">
        <v>127</v>
      </c>
      <c r="X175" s="96"/>
      <c r="Y175" s="96"/>
      <c r="Z175" s="96"/>
      <c r="AA175" s="96"/>
      <c r="AB175" s="121">
        <v>7.0000000000000001E-3</v>
      </c>
      <c r="AC175" s="121">
        <v>0</v>
      </c>
      <c r="AD175" s="121">
        <v>0</v>
      </c>
      <c r="AE175" s="121">
        <v>7.0000000000000001E-3</v>
      </c>
      <c r="AF175" s="121">
        <v>0</v>
      </c>
      <c r="AG175" s="121">
        <v>0</v>
      </c>
      <c r="AH175" s="121">
        <v>0</v>
      </c>
      <c r="AI175" s="121">
        <v>0</v>
      </c>
      <c r="AJ175" s="122">
        <v>4.5232150000000004</v>
      </c>
      <c r="AK175" s="123" t="s">
        <v>1962</v>
      </c>
      <c r="AL175" s="123" t="s">
        <v>351</v>
      </c>
      <c r="AM175" s="96"/>
      <c r="AN175" s="96" t="s">
        <v>1950</v>
      </c>
      <c r="AO175" s="96" t="s">
        <v>152</v>
      </c>
      <c r="AP175" s="96"/>
      <c r="AQ175" s="96"/>
      <c r="AR175" s="96"/>
      <c r="AS175" s="96"/>
      <c r="AT175" s="96"/>
      <c r="AU175" s="96"/>
      <c r="AV175" s="96"/>
      <c r="AW175" s="100"/>
      <c r="AX175" s="96"/>
      <c r="AY175" s="96"/>
      <c r="AZ175" s="96"/>
      <c r="BA175" s="96"/>
      <c r="BB175" s="96"/>
      <c r="BC175" s="96" t="s">
        <v>129</v>
      </c>
      <c r="BD175" s="96"/>
      <c r="BE175" s="96"/>
      <c r="BF175" s="123" t="s">
        <v>1884</v>
      </c>
      <c r="BG175" s="125">
        <v>151.0169602</v>
      </c>
      <c r="BH175" s="125">
        <v>2.6010759999999999</v>
      </c>
      <c r="BI175" s="123" t="s">
        <v>1996</v>
      </c>
      <c r="BJ175" s="125">
        <v>3.2765428280000002</v>
      </c>
      <c r="BK175" s="96"/>
      <c r="BL175" s="96"/>
      <c r="BM175" s="96"/>
      <c r="BN175" s="96" t="s">
        <v>1647</v>
      </c>
      <c r="BO175" s="97">
        <v>43</v>
      </c>
    </row>
    <row r="176" spans="1:67" ht="94.5" x14ac:dyDescent="0.25">
      <c r="A176" s="96"/>
      <c r="B176" s="96"/>
      <c r="C176" s="97" t="s">
        <v>1958</v>
      </c>
      <c r="D176" s="96" t="s">
        <v>1959</v>
      </c>
      <c r="E176" s="96"/>
      <c r="F176" s="96"/>
      <c r="G176" s="98"/>
      <c r="H176" s="96" t="s">
        <v>1997</v>
      </c>
      <c r="I176" s="96" t="s">
        <v>1997</v>
      </c>
      <c r="J176" s="99">
        <v>8.4000000000000005E-2</v>
      </c>
      <c r="K176" s="123">
        <v>629251</v>
      </c>
      <c r="L176" s="123">
        <v>263599</v>
      </c>
      <c r="M176" s="96" t="s">
        <v>1995</v>
      </c>
      <c r="N176" s="96" t="s">
        <v>1224</v>
      </c>
      <c r="O176" s="96" t="s">
        <v>145</v>
      </c>
      <c r="P176" s="96" t="s">
        <v>146</v>
      </c>
      <c r="Q176" s="96" t="s">
        <v>163</v>
      </c>
      <c r="R176" s="413" t="s">
        <v>3940</v>
      </c>
      <c r="S176" s="96" t="s">
        <v>1891</v>
      </c>
      <c r="T176" s="96" t="s">
        <v>1897</v>
      </c>
      <c r="U176" s="96" t="s">
        <v>1934</v>
      </c>
      <c r="V176" s="96" t="s">
        <v>105</v>
      </c>
      <c r="W176" s="96" t="s">
        <v>305</v>
      </c>
      <c r="X176" s="96"/>
      <c r="Y176" s="96"/>
      <c r="Z176" s="96"/>
      <c r="AA176" s="96"/>
      <c r="AB176" s="121">
        <v>8.4000000000000005E-2</v>
      </c>
      <c r="AC176" s="121">
        <v>0</v>
      </c>
      <c r="AD176" s="121">
        <v>0</v>
      </c>
      <c r="AE176" s="121">
        <v>0.08</v>
      </c>
      <c r="AF176" s="121">
        <v>0</v>
      </c>
      <c r="AG176" s="121">
        <v>0</v>
      </c>
      <c r="AH176" s="121">
        <v>0</v>
      </c>
      <c r="AI176" s="121">
        <v>4.0000000000000001E-3</v>
      </c>
      <c r="AJ176" s="122">
        <v>4.0262250000000002</v>
      </c>
      <c r="AK176" s="123" t="s">
        <v>1962</v>
      </c>
      <c r="AL176" s="123" t="s">
        <v>351</v>
      </c>
      <c r="AM176" s="96"/>
      <c r="AN176" s="96" t="s">
        <v>1950</v>
      </c>
      <c r="AO176" s="96" t="s">
        <v>152</v>
      </c>
      <c r="AP176" s="96"/>
      <c r="AQ176" s="96"/>
      <c r="AR176" s="96"/>
      <c r="AS176" s="96"/>
      <c r="AT176" s="96"/>
      <c r="AU176" s="96"/>
      <c r="AV176" s="96"/>
      <c r="AW176" s="100"/>
      <c r="AX176" s="96"/>
      <c r="AY176" s="96"/>
      <c r="AZ176" s="96"/>
      <c r="BA176" s="96"/>
      <c r="BB176" s="96"/>
      <c r="BC176" s="96" t="s">
        <v>129</v>
      </c>
      <c r="BD176" s="96"/>
      <c r="BE176" s="96"/>
      <c r="BF176" s="123" t="s">
        <v>1884</v>
      </c>
      <c r="BG176" s="125">
        <v>448.80309649999998</v>
      </c>
      <c r="BH176" s="125">
        <v>2.4046750000000001</v>
      </c>
      <c r="BI176" s="123" t="s">
        <v>1996</v>
      </c>
      <c r="BJ176" s="125">
        <v>2.8697058229999999</v>
      </c>
      <c r="BK176" s="96"/>
      <c r="BL176" s="96"/>
      <c r="BM176" s="96"/>
      <c r="BN176" s="96" t="s">
        <v>1998</v>
      </c>
      <c r="BO176" s="97">
        <v>43</v>
      </c>
    </row>
    <row r="177" spans="1:67" ht="63" x14ac:dyDescent="0.25">
      <c r="A177" s="96"/>
      <c r="B177" s="96"/>
      <c r="C177" s="97" t="s">
        <v>1958</v>
      </c>
      <c r="D177" s="96" t="s">
        <v>1959</v>
      </c>
      <c r="E177" s="96"/>
      <c r="F177" s="96"/>
      <c r="G177" s="98"/>
      <c r="H177" s="96" t="s">
        <v>1999</v>
      </c>
      <c r="I177" s="96" t="s">
        <v>2000</v>
      </c>
      <c r="J177" s="99">
        <v>0.11600000000000001</v>
      </c>
      <c r="K177" s="123">
        <v>628320</v>
      </c>
      <c r="L177" s="123">
        <v>265007</v>
      </c>
      <c r="M177" s="96" t="s">
        <v>1995</v>
      </c>
      <c r="N177" s="96" t="s">
        <v>1224</v>
      </c>
      <c r="O177" s="96" t="s">
        <v>145</v>
      </c>
      <c r="P177" s="96" t="s">
        <v>146</v>
      </c>
      <c r="Q177" s="96" t="s">
        <v>2001</v>
      </c>
      <c r="R177" s="413" t="s">
        <v>3940</v>
      </c>
      <c r="S177" s="96" t="s">
        <v>1891</v>
      </c>
      <c r="T177" s="96" t="s">
        <v>1897</v>
      </c>
      <c r="U177" s="96" t="s">
        <v>1934</v>
      </c>
      <c r="V177" s="96" t="s">
        <v>105</v>
      </c>
      <c r="W177" s="96" t="s">
        <v>150</v>
      </c>
      <c r="X177" s="96"/>
      <c r="Y177" s="96"/>
      <c r="Z177" s="96"/>
      <c r="AA177" s="96"/>
      <c r="AB177" s="121">
        <v>0.11600000000000001</v>
      </c>
      <c r="AC177" s="121">
        <v>0</v>
      </c>
      <c r="AD177" s="121">
        <v>0</v>
      </c>
      <c r="AE177" s="121">
        <v>0.11600000000000001</v>
      </c>
      <c r="AF177" s="121">
        <v>0</v>
      </c>
      <c r="AG177" s="121">
        <v>0</v>
      </c>
      <c r="AH177" s="121">
        <v>0</v>
      </c>
      <c r="AI177" s="121">
        <v>0</v>
      </c>
      <c r="AJ177" s="122">
        <v>3.7587869999999999</v>
      </c>
      <c r="AK177" s="123" t="s">
        <v>1962</v>
      </c>
      <c r="AL177" s="123" t="s">
        <v>351</v>
      </c>
      <c r="AM177" s="96"/>
      <c r="AN177" s="96" t="s">
        <v>1968</v>
      </c>
      <c r="AO177" s="96" t="s">
        <v>152</v>
      </c>
      <c r="AP177" s="96"/>
      <c r="AQ177" s="96"/>
      <c r="AR177" s="96"/>
      <c r="AS177" s="96"/>
      <c r="AT177" s="96" t="s">
        <v>2002</v>
      </c>
      <c r="AU177" s="96" t="s">
        <v>1863</v>
      </c>
      <c r="AV177" s="96"/>
      <c r="AW177" s="100"/>
      <c r="AX177" s="96"/>
      <c r="AY177" s="96"/>
      <c r="AZ177" s="96"/>
      <c r="BA177" s="96"/>
      <c r="BB177" s="96"/>
      <c r="BC177" s="96" t="s">
        <v>111</v>
      </c>
      <c r="BD177" s="96"/>
      <c r="BE177" s="96"/>
      <c r="BF177" s="123" t="s">
        <v>1884</v>
      </c>
      <c r="BG177" s="125">
        <v>1277.6127059999999</v>
      </c>
      <c r="BH177" s="125">
        <v>1.6630069999999999</v>
      </c>
      <c r="BI177" s="123" t="s">
        <v>1965</v>
      </c>
      <c r="BJ177" s="125">
        <v>3.6901678379999998</v>
      </c>
      <c r="BK177" s="96"/>
      <c r="BL177" s="96"/>
      <c r="BM177" s="96"/>
      <c r="BN177" s="96" t="s">
        <v>1993</v>
      </c>
      <c r="BO177" s="97">
        <v>43</v>
      </c>
    </row>
    <row r="178" spans="1:67" ht="94.5" x14ac:dyDescent="0.25">
      <c r="A178" s="96"/>
      <c r="B178" s="96"/>
      <c r="C178" s="97" t="s">
        <v>1958</v>
      </c>
      <c r="D178" s="96" t="s">
        <v>1959</v>
      </c>
      <c r="E178" s="96"/>
      <c r="F178" s="96"/>
      <c r="G178" s="98"/>
      <c r="H178" s="96" t="s">
        <v>2003</v>
      </c>
      <c r="I178" s="96" t="s">
        <v>2004</v>
      </c>
      <c r="J178" s="99">
        <v>1.2E-2</v>
      </c>
      <c r="K178" s="123">
        <v>628445</v>
      </c>
      <c r="L178" s="123">
        <v>265152</v>
      </c>
      <c r="M178" s="96" t="s">
        <v>1995</v>
      </c>
      <c r="N178" s="96" t="s">
        <v>1224</v>
      </c>
      <c r="O178" s="96" t="s">
        <v>145</v>
      </c>
      <c r="P178" s="96" t="s">
        <v>146</v>
      </c>
      <c r="Q178" s="96" t="s">
        <v>2005</v>
      </c>
      <c r="R178" s="413" t="s">
        <v>3940</v>
      </c>
      <c r="S178" s="96" t="s">
        <v>1891</v>
      </c>
      <c r="T178" s="96" t="s">
        <v>1915</v>
      </c>
      <c r="U178" s="96" t="s">
        <v>1773</v>
      </c>
      <c r="V178" s="96" t="s">
        <v>105</v>
      </c>
      <c r="W178" s="96" t="s">
        <v>165</v>
      </c>
      <c r="X178" s="96"/>
      <c r="Y178" s="96"/>
      <c r="Z178" s="96"/>
      <c r="AA178" s="96"/>
      <c r="AB178" s="121">
        <v>1.2E-2</v>
      </c>
      <c r="AC178" s="121">
        <v>0</v>
      </c>
      <c r="AD178" s="121">
        <v>0</v>
      </c>
      <c r="AE178" s="121">
        <v>1.2E-2</v>
      </c>
      <c r="AF178" s="121">
        <v>0</v>
      </c>
      <c r="AG178" s="121">
        <v>0</v>
      </c>
      <c r="AH178" s="121">
        <v>0</v>
      </c>
      <c r="AI178" s="121">
        <v>0</v>
      </c>
      <c r="AJ178" s="122">
        <v>3.9356719999999998</v>
      </c>
      <c r="AK178" s="123" t="s">
        <v>1962</v>
      </c>
      <c r="AL178" s="123" t="s">
        <v>351</v>
      </c>
      <c r="AM178" s="96"/>
      <c r="AN178" s="96" t="s">
        <v>2006</v>
      </c>
      <c r="AO178" s="96" t="s">
        <v>152</v>
      </c>
      <c r="AP178" s="96"/>
      <c r="AQ178" s="96"/>
      <c r="AR178" s="96"/>
      <c r="AS178" s="96"/>
      <c r="AT178" s="96"/>
      <c r="AU178" s="96"/>
      <c r="AV178" s="96"/>
      <c r="AW178" s="100"/>
      <c r="AX178" s="96"/>
      <c r="AY178" s="96"/>
      <c r="AZ178" s="96"/>
      <c r="BA178" s="96"/>
      <c r="BB178" s="96"/>
      <c r="BC178" s="96" t="s">
        <v>129</v>
      </c>
      <c r="BD178" s="96"/>
      <c r="BE178" s="96"/>
      <c r="BF178" s="123" t="s">
        <v>1884</v>
      </c>
      <c r="BG178" s="125">
        <v>1185.589868</v>
      </c>
      <c r="BH178" s="125">
        <v>1.704588</v>
      </c>
      <c r="BI178" s="123" t="s">
        <v>1965</v>
      </c>
      <c r="BJ178" s="125">
        <v>3.512645574</v>
      </c>
      <c r="BK178" s="96"/>
      <c r="BL178" s="96"/>
      <c r="BM178" s="96"/>
      <c r="BN178" s="96" t="s">
        <v>1647</v>
      </c>
      <c r="BO178" s="97">
        <v>43</v>
      </c>
    </row>
    <row r="179" spans="1:67" ht="173.25" x14ac:dyDescent="0.25">
      <c r="A179" s="96"/>
      <c r="B179" s="96"/>
      <c r="C179" s="97" t="s">
        <v>1958</v>
      </c>
      <c r="D179" s="96" t="s">
        <v>1959</v>
      </c>
      <c r="E179" s="96"/>
      <c r="F179" s="96"/>
      <c r="G179" s="98"/>
      <c r="H179" s="96" t="s">
        <v>2007</v>
      </c>
      <c r="I179" s="96" t="s">
        <v>2007</v>
      </c>
      <c r="J179" s="99">
        <v>2.7E-2</v>
      </c>
      <c r="K179" s="123">
        <v>628127</v>
      </c>
      <c r="L179" s="123">
        <v>264776</v>
      </c>
      <c r="M179" s="96" t="s">
        <v>1995</v>
      </c>
      <c r="N179" s="96" t="s">
        <v>1224</v>
      </c>
      <c r="O179" s="96" t="s">
        <v>145</v>
      </c>
      <c r="P179" s="96" t="s">
        <v>146</v>
      </c>
      <c r="Q179" s="96" t="s">
        <v>2008</v>
      </c>
      <c r="R179" s="413" t="s">
        <v>3940</v>
      </c>
      <c r="S179" s="96" t="s">
        <v>1891</v>
      </c>
      <c r="T179" s="96" t="s">
        <v>1897</v>
      </c>
      <c r="U179" s="96" t="s">
        <v>1916</v>
      </c>
      <c r="V179" s="96" t="s">
        <v>105</v>
      </c>
      <c r="W179" s="96" t="s">
        <v>2009</v>
      </c>
      <c r="X179" s="96"/>
      <c r="Y179" s="96"/>
      <c r="Z179" s="96"/>
      <c r="AA179" s="96"/>
      <c r="AB179" s="121">
        <v>2.7E-2</v>
      </c>
      <c r="AC179" s="121">
        <v>0</v>
      </c>
      <c r="AD179" s="121">
        <v>0</v>
      </c>
      <c r="AE179" s="121">
        <v>2.7E-2</v>
      </c>
      <c r="AF179" s="121">
        <v>0</v>
      </c>
      <c r="AG179" s="121">
        <v>0</v>
      </c>
      <c r="AH179" s="121">
        <v>0</v>
      </c>
      <c r="AI179" s="121">
        <v>0</v>
      </c>
      <c r="AJ179" s="122">
        <v>3.3453080000000002</v>
      </c>
      <c r="AK179" s="123" t="s">
        <v>1962</v>
      </c>
      <c r="AL179" s="123" t="s">
        <v>351</v>
      </c>
      <c r="AM179" s="96"/>
      <c r="AN179" s="96" t="s">
        <v>2010</v>
      </c>
      <c r="AO179" s="96" t="s">
        <v>152</v>
      </c>
      <c r="AP179" s="96"/>
      <c r="AQ179" s="96"/>
      <c r="AR179" s="96"/>
      <c r="AS179" s="96"/>
      <c r="AT179" s="96"/>
      <c r="AU179" s="96"/>
      <c r="AV179" s="96"/>
      <c r="AW179" s="100"/>
      <c r="AX179" s="96"/>
      <c r="AY179" s="96"/>
      <c r="AZ179" s="96"/>
      <c r="BA179" s="96"/>
      <c r="BB179" s="96"/>
      <c r="BC179" s="96" t="s">
        <v>129</v>
      </c>
      <c r="BD179" s="96"/>
      <c r="BE179" s="96"/>
      <c r="BF179" s="123" t="s">
        <v>1884</v>
      </c>
      <c r="BG179" s="125">
        <v>1437.6514520000001</v>
      </c>
      <c r="BH179" s="125">
        <v>1.465992</v>
      </c>
      <c r="BI179" s="123" t="s">
        <v>1965</v>
      </c>
      <c r="BJ179" s="125">
        <v>3.8966587119999998</v>
      </c>
      <c r="BK179" s="96"/>
      <c r="BL179" s="96"/>
      <c r="BM179" s="96"/>
      <c r="BN179" s="96" t="s">
        <v>1647</v>
      </c>
      <c r="BO179" s="97">
        <v>43</v>
      </c>
    </row>
    <row r="180" spans="1:67" ht="173.25" x14ac:dyDescent="0.25">
      <c r="A180" s="96"/>
      <c r="B180" s="96"/>
      <c r="C180" s="97" t="s">
        <v>1958</v>
      </c>
      <c r="D180" s="96" t="s">
        <v>1959</v>
      </c>
      <c r="E180" s="96"/>
      <c r="F180" s="96"/>
      <c r="G180" s="98"/>
      <c r="H180" s="96" t="s">
        <v>2011</v>
      </c>
      <c r="I180" s="96" t="s">
        <v>2011</v>
      </c>
      <c r="J180" s="99">
        <v>3.6999999999999998E-2</v>
      </c>
      <c r="K180" s="123">
        <v>627806</v>
      </c>
      <c r="L180" s="123">
        <v>263867</v>
      </c>
      <c r="M180" s="96" t="s">
        <v>1995</v>
      </c>
      <c r="N180" s="96" t="s">
        <v>1224</v>
      </c>
      <c r="O180" s="96" t="s">
        <v>100</v>
      </c>
      <c r="P180" s="96" t="s">
        <v>101</v>
      </c>
      <c r="Q180" s="96" t="s">
        <v>1891</v>
      </c>
      <c r="R180" s="413" t="s">
        <v>3940</v>
      </c>
      <c r="S180" s="96" t="s">
        <v>1891</v>
      </c>
      <c r="T180" s="96" t="s">
        <v>1897</v>
      </c>
      <c r="U180" s="96" t="s">
        <v>1916</v>
      </c>
      <c r="V180" s="96" t="s">
        <v>105</v>
      </c>
      <c r="W180" s="96" t="s">
        <v>183</v>
      </c>
      <c r="X180" s="96"/>
      <c r="Y180" s="96"/>
      <c r="Z180" s="96"/>
      <c r="AA180" s="96"/>
      <c r="AB180" s="121">
        <v>3.6999999999999998E-2</v>
      </c>
      <c r="AC180" s="121">
        <v>0</v>
      </c>
      <c r="AD180" s="121">
        <v>0</v>
      </c>
      <c r="AE180" s="121">
        <v>3.6999999999999998E-2</v>
      </c>
      <c r="AF180" s="121">
        <v>0</v>
      </c>
      <c r="AG180" s="121">
        <v>0</v>
      </c>
      <c r="AH180" s="121">
        <v>0</v>
      </c>
      <c r="AI180" s="121">
        <v>0</v>
      </c>
      <c r="AJ180" s="122">
        <v>2.7075420000000001</v>
      </c>
      <c r="AK180" s="123" t="s">
        <v>1962</v>
      </c>
      <c r="AL180" s="123" t="s">
        <v>351</v>
      </c>
      <c r="AM180" s="96"/>
      <c r="AN180" s="96" t="s">
        <v>2012</v>
      </c>
      <c r="AO180" s="96" t="s">
        <v>152</v>
      </c>
      <c r="AP180" s="96"/>
      <c r="AQ180" s="96"/>
      <c r="AR180" s="96"/>
      <c r="AS180" s="96"/>
      <c r="AT180" s="96" t="s">
        <v>2013</v>
      </c>
      <c r="AU180" s="96" t="s">
        <v>2014</v>
      </c>
      <c r="AV180" s="96"/>
      <c r="AW180" s="100"/>
      <c r="AX180" s="96"/>
      <c r="AY180" s="96"/>
      <c r="AZ180" s="96"/>
      <c r="BA180" s="96"/>
      <c r="BB180" s="96"/>
      <c r="BC180" s="96" t="s">
        <v>606</v>
      </c>
      <c r="BD180" s="96"/>
      <c r="BE180" s="96"/>
      <c r="BF180" s="123" t="s">
        <v>1884</v>
      </c>
      <c r="BG180" s="125">
        <v>1941.9851900000001</v>
      </c>
      <c r="BH180" s="125">
        <v>1.132261</v>
      </c>
      <c r="BI180" s="123" t="s">
        <v>1965</v>
      </c>
      <c r="BJ180" s="125">
        <v>3.121388123</v>
      </c>
      <c r="BK180" s="96"/>
      <c r="BL180" s="96"/>
      <c r="BM180" s="96"/>
      <c r="BN180" s="96" t="s">
        <v>1647</v>
      </c>
      <c r="BO180" s="97">
        <v>43</v>
      </c>
    </row>
    <row r="181" spans="1:67" ht="78.75" x14ac:dyDescent="0.25">
      <c r="A181" s="96"/>
      <c r="B181" s="96"/>
      <c r="C181" s="97" t="s">
        <v>1958</v>
      </c>
      <c r="D181" s="96" t="s">
        <v>1959</v>
      </c>
      <c r="E181" s="96"/>
      <c r="F181" s="96"/>
      <c r="G181" s="98"/>
      <c r="H181" s="96" t="s">
        <v>2015</v>
      </c>
      <c r="I181" s="96" t="s">
        <v>2016</v>
      </c>
      <c r="J181" s="99">
        <v>0</v>
      </c>
      <c r="K181" s="123">
        <v>627905</v>
      </c>
      <c r="L181" s="123">
        <v>264291</v>
      </c>
      <c r="M181" s="96" t="s">
        <v>1995</v>
      </c>
      <c r="N181" s="96" t="s">
        <v>1224</v>
      </c>
      <c r="O181" s="96" t="s">
        <v>145</v>
      </c>
      <c r="P181" s="96" t="s">
        <v>146</v>
      </c>
      <c r="Q181" s="96" t="s">
        <v>2017</v>
      </c>
      <c r="R181" s="413" t="s">
        <v>3940</v>
      </c>
      <c r="S181" s="96" t="s">
        <v>1891</v>
      </c>
      <c r="T181" s="96" t="s">
        <v>1892</v>
      </c>
      <c r="U181" s="96" t="s">
        <v>1916</v>
      </c>
      <c r="V181" s="96" t="s">
        <v>105</v>
      </c>
      <c r="W181" s="96" t="s">
        <v>165</v>
      </c>
      <c r="X181" s="96"/>
      <c r="Y181" s="96"/>
      <c r="Z181" s="96"/>
      <c r="AA181" s="96"/>
      <c r="AB181" s="121">
        <v>0</v>
      </c>
      <c r="AC181" s="121">
        <v>0</v>
      </c>
      <c r="AD181" s="121">
        <v>0</v>
      </c>
      <c r="AE181" s="121">
        <v>0</v>
      </c>
      <c r="AF181" s="121">
        <v>0</v>
      </c>
      <c r="AG181" s="121">
        <v>0</v>
      </c>
      <c r="AH181" s="121">
        <v>0</v>
      </c>
      <c r="AI181" s="121">
        <v>0</v>
      </c>
      <c r="AJ181" s="122">
        <v>3.1121850000000002</v>
      </c>
      <c r="AK181" s="123" t="s">
        <v>1962</v>
      </c>
      <c r="AL181" s="123" t="s">
        <v>351</v>
      </c>
      <c r="AM181" s="96"/>
      <c r="AN181" s="96" t="s">
        <v>2018</v>
      </c>
      <c r="AO181" s="96" t="s">
        <v>152</v>
      </c>
      <c r="AP181" s="96"/>
      <c r="AQ181" s="96"/>
      <c r="AR181" s="96"/>
      <c r="AS181" s="96"/>
      <c r="AT181" s="96"/>
      <c r="AU181" s="96"/>
      <c r="AV181" s="96"/>
      <c r="AW181" s="100"/>
      <c r="AX181" s="96"/>
      <c r="AY181" s="96"/>
      <c r="AZ181" s="96"/>
      <c r="BA181" s="96"/>
      <c r="BB181" s="96"/>
      <c r="BC181" s="96" t="s">
        <v>111</v>
      </c>
      <c r="BD181" s="96"/>
      <c r="BE181" s="96"/>
      <c r="BF181" s="123" t="s">
        <v>1884</v>
      </c>
      <c r="BG181" s="125">
        <v>1779.7777120000001</v>
      </c>
      <c r="BH181" s="125">
        <v>1.3239080000000001</v>
      </c>
      <c r="BI181" s="123" t="s">
        <v>1965</v>
      </c>
      <c r="BJ181" s="125">
        <v>3.6703614230000001</v>
      </c>
      <c r="BK181" s="96"/>
      <c r="BL181" s="96"/>
      <c r="BM181" s="96"/>
      <c r="BN181" s="96" t="s">
        <v>1647</v>
      </c>
      <c r="BO181" s="97">
        <v>43</v>
      </c>
    </row>
    <row r="182" spans="1:67" ht="126" x14ac:dyDescent="0.25">
      <c r="A182" s="96"/>
      <c r="B182" s="96"/>
      <c r="C182" s="97" t="s">
        <v>1958</v>
      </c>
      <c r="D182" s="96" t="s">
        <v>1959</v>
      </c>
      <c r="E182" s="96"/>
      <c r="F182" s="96"/>
      <c r="G182" s="98"/>
      <c r="H182" s="96" t="s">
        <v>2019</v>
      </c>
      <c r="I182" s="96" t="s">
        <v>2019</v>
      </c>
      <c r="J182" s="99">
        <v>0</v>
      </c>
      <c r="K182" s="123">
        <v>627813</v>
      </c>
      <c r="L182" s="123">
        <v>263156</v>
      </c>
      <c r="M182" s="96" t="s">
        <v>1995</v>
      </c>
      <c r="N182" s="96" t="s">
        <v>1224</v>
      </c>
      <c r="O182" s="96" t="s">
        <v>145</v>
      </c>
      <c r="P182" s="96" t="s">
        <v>146</v>
      </c>
      <c r="Q182" s="96" t="s">
        <v>163</v>
      </c>
      <c r="R182" s="413" t="s">
        <v>3940</v>
      </c>
      <c r="S182" s="96" t="s">
        <v>1891</v>
      </c>
      <c r="T182" s="96" t="s">
        <v>1897</v>
      </c>
      <c r="U182" s="96" t="s">
        <v>1934</v>
      </c>
      <c r="V182" s="96" t="s">
        <v>105</v>
      </c>
      <c r="W182" s="96" t="s">
        <v>127</v>
      </c>
      <c r="X182" s="96"/>
      <c r="Y182" s="96"/>
      <c r="Z182" s="96"/>
      <c r="AA182" s="96"/>
      <c r="AB182" s="121">
        <v>0</v>
      </c>
      <c r="AC182" s="121">
        <v>0</v>
      </c>
      <c r="AD182" s="121">
        <v>0</v>
      </c>
      <c r="AE182" s="121">
        <v>0</v>
      </c>
      <c r="AF182" s="121">
        <v>0</v>
      </c>
      <c r="AG182" s="121">
        <v>0</v>
      </c>
      <c r="AH182" s="121">
        <v>0</v>
      </c>
      <c r="AI182" s="121">
        <v>0</v>
      </c>
      <c r="AJ182" s="122">
        <v>2.610522</v>
      </c>
      <c r="AK182" s="123" t="s">
        <v>1962</v>
      </c>
      <c r="AL182" s="123" t="s">
        <v>351</v>
      </c>
      <c r="AM182" s="96"/>
      <c r="AN182" s="96" t="s">
        <v>2020</v>
      </c>
      <c r="AO182" s="96" t="s">
        <v>152</v>
      </c>
      <c r="AP182" s="96"/>
      <c r="AQ182" s="96"/>
      <c r="AR182" s="96"/>
      <c r="AS182" s="96"/>
      <c r="AT182" s="96"/>
      <c r="AU182" s="96"/>
      <c r="AV182" s="96"/>
      <c r="AW182" s="100"/>
      <c r="AX182" s="96"/>
      <c r="AY182" s="96"/>
      <c r="AZ182" s="96"/>
      <c r="BA182" s="96"/>
      <c r="BB182" s="96"/>
      <c r="BC182" s="96" t="s">
        <v>111</v>
      </c>
      <c r="BD182" s="96"/>
      <c r="BE182" s="96"/>
      <c r="BF182" s="123" t="s">
        <v>1884</v>
      </c>
      <c r="BG182" s="125">
        <v>1834.897776</v>
      </c>
      <c r="BH182" s="125">
        <v>1.3212010000000001</v>
      </c>
      <c r="BI182" s="123" t="s">
        <v>1965</v>
      </c>
      <c r="BJ182" s="125">
        <v>2.6115703140000002</v>
      </c>
      <c r="BK182" s="96"/>
      <c r="BL182" s="96"/>
      <c r="BM182" s="96"/>
      <c r="BN182" s="96" t="s">
        <v>1647</v>
      </c>
      <c r="BO182" s="97">
        <v>43</v>
      </c>
    </row>
    <row r="183" spans="1:67" ht="63" x14ac:dyDescent="0.25">
      <c r="A183" s="123"/>
      <c r="B183" s="123"/>
      <c r="C183" s="152" t="s">
        <v>1958</v>
      </c>
      <c r="D183" s="123" t="s">
        <v>1959</v>
      </c>
      <c r="E183" s="123"/>
      <c r="F183" s="123"/>
      <c r="G183" s="153"/>
      <c r="H183" s="123" t="s">
        <v>2003</v>
      </c>
      <c r="I183" s="123" t="s">
        <v>2021</v>
      </c>
      <c r="J183" s="125">
        <v>4.4999999999999998E-2</v>
      </c>
      <c r="K183" s="123">
        <v>628594</v>
      </c>
      <c r="L183" s="123">
        <v>265311</v>
      </c>
      <c r="M183" s="96" t="s">
        <v>1995</v>
      </c>
      <c r="N183" s="123" t="s">
        <v>1224</v>
      </c>
      <c r="O183" s="123" t="s">
        <v>145</v>
      </c>
      <c r="P183" s="123" t="s">
        <v>146</v>
      </c>
      <c r="Q183" s="96" t="s">
        <v>2005</v>
      </c>
      <c r="R183" s="413" t="s">
        <v>3940</v>
      </c>
      <c r="S183" s="123" t="s">
        <v>1891</v>
      </c>
      <c r="T183" s="96" t="s">
        <v>2022</v>
      </c>
      <c r="U183" s="123" t="s">
        <v>1773</v>
      </c>
      <c r="V183" s="96" t="s">
        <v>105</v>
      </c>
      <c r="W183" s="96" t="s">
        <v>934</v>
      </c>
      <c r="X183" s="123"/>
      <c r="Y183" s="123"/>
      <c r="Z183" s="123"/>
      <c r="AA183" s="123"/>
      <c r="AB183" s="121">
        <v>4.4999999999999998E-2</v>
      </c>
      <c r="AC183" s="121">
        <v>6.0000000000000001E-3</v>
      </c>
      <c r="AD183" s="121">
        <v>0</v>
      </c>
      <c r="AE183" s="121">
        <v>3.9E-2</v>
      </c>
      <c r="AF183" s="121">
        <v>0</v>
      </c>
      <c r="AG183" s="121">
        <v>0</v>
      </c>
      <c r="AH183" s="121">
        <v>0</v>
      </c>
      <c r="AI183" s="121">
        <v>0</v>
      </c>
      <c r="AJ183" s="122">
        <v>4.1050890000000004</v>
      </c>
      <c r="AK183" s="123" t="s">
        <v>1962</v>
      </c>
      <c r="AL183" s="123" t="s">
        <v>351</v>
      </c>
      <c r="AM183" s="123"/>
      <c r="AN183" s="96" t="s">
        <v>2023</v>
      </c>
      <c r="AO183" s="123"/>
      <c r="AP183" s="123"/>
      <c r="AQ183" s="123"/>
      <c r="AR183" s="123"/>
      <c r="AS183" s="123"/>
      <c r="AT183" s="123"/>
      <c r="AU183" s="123"/>
      <c r="AV183" s="123"/>
      <c r="AW183" s="122"/>
      <c r="AX183" s="123"/>
      <c r="AY183" s="123"/>
      <c r="AZ183" s="123"/>
      <c r="BA183" s="123"/>
      <c r="BB183" s="123"/>
      <c r="BC183" s="123" t="s">
        <v>129</v>
      </c>
      <c r="BD183" s="123"/>
      <c r="BE183" s="123"/>
      <c r="BF183" s="123" t="s">
        <v>1884</v>
      </c>
      <c r="BG183" s="125">
        <v>1119.5581709999999</v>
      </c>
      <c r="BH183" s="125">
        <v>1.7611490000000001</v>
      </c>
      <c r="BI183" s="123" t="s">
        <v>1965</v>
      </c>
      <c r="BJ183" s="125">
        <v>3.2064204009999999</v>
      </c>
      <c r="BK183" s="123"/>
      <c r="BL183" s="123"/>
      <c r="BM183" s="123"/>
      <c r="BN183" s="96" t="s">
        <v>1647</v>
      </c>
      <c r="BO183" s="97">
        <v>43</v>
      </c>
    </row>
    <row r="184" spans="1:67" ht="126" x14ac:dyDescent="0.25">
      <c r="A184" s="123"/>
      <c r="B184" s="123"/>
      <c r="C184" s="152" t="s">
        <v>1958</v>
      </c>
      <c r="D184" s="123" t="s">
        <v>1959</v>
      </c>
      <c r="E184" s="123"/>
      <c r="F184" s="123"/>
      <c r="G184" s="153"/>
      <c r="H184" s="123" t="s">
        <v>2024</v>
      </c>
      <c r="I184" s="123" t="s">
        <v>2024</v>
      </c>
      <c r="J184" s="125">
        <v>7.6999999999999999E-2</v>
      </c>
      <c r="K184" s="123">
        <v>627744</v>
      </c>
      <c r="L184" s="123">
        <v>263602</v>
      </c>
      <c r="M184" s="96" t="s">
        <v>1995</v>
      </c>
      <c r="N184" s="123" t="s">
        <v>1224</v>
      </c>
      <c r="O184" s="123" t="s">
        <v>145</v>
      </c>
      <c r="P184" s="123" t="s">
        <v>146</v>
      </c>
      <c r="Q184" s="96" t="s">
        <v>163</v>
      </c>
      <c r="R184" s="413" t="s">
        <v>3940</v>
      </c>
      <c r="S184" s="123" t="s">
        <v>1891</v>
      </c>
      <c r="T184" s="96" t="s">
        <v>1892</v>
      </c>
      <c r="U184" s="96" t="s">
        <v>1934</v>
      </c>
      <c r="V184" s="96" t="s">
        <v>105</v>
      </c>
      <c r="W184" s="96" t="s">
        <v>1149</v>
      </c>
      <c r="X184" s="123"/>
      <c r="Y184" s="123"/>
      <c r="Z184" s="123"/>
      <c r="AA184" s="123"/>
      <c r="AB184" s="121">
        <v>7.6999999999999999E-2</v>
      </c>
      <c r="AC184" s="121">
        <v>0</v>
      </c>
      <c r="AD184" s="121">
        <v>0</v>
      </c>
      <c r="AE184" s="121">
        <v>7.6999999999999999E-2</v>
      </c>
      <c r="AF184" s="121">
        <v>0</v>
      </c>
      <c r="AG184" s="121">
        <v>0</v>
      </c>
      <c r="AH184" s="121">
        <v>0</v>
      </c>
      <c r="AI184" s="121">
        <v>0</v>
      </c>
      <c r="AJ184" s="122">
        <v>2.6157360000000001</v>
      </c>
      <c r="AK184" s="123" t="s">
        <v>1962</v>
      </c>
      <c r="AL184" s="123" t="s">
        <v>351</v>
      </c>
      <c r="AM184" s="123"/>
      <c r="AN184" s="96" t="s">
        <v>2020</v>
      </c>
      <c r="AO184" s="123"/>
      <c r="AP184" s="123"/>
      <c r="AQ184" s="123"/>
      <c r="AR184" s="123"/>
      <c r="AS184" s="123"/>
      <c r="AT184" s="123"/>
      <c r="AU184" s="123"/>
      <c r="AV184" s="123"/>
      <c r="AW184" s="122"/>
      <c r="AX184" s="123"/>
      <c r="AY184" s="123"/>
      <c r="AZ184" s="123"/>
      <c r="BA184" s="123"/>
      <c r="BB184" s="123"/>
      <c r="BC184" s="123" t="s">
        <v>606</v>
      </c>
      <c r="BD184" s="123"/>
      <c r="BE184" s="123"/>
      <c r="BF184" s="123" t="s">
        <v>1884</v>
      </c>
      <c r="BG184" s="125">
        <v>2005.2932229999999</v>
      </c>
      <c r="BH184" s="125">
        <v>1.1197349999999999</v>
      </c>
      <c r="BI184" s="123" t="s">
        <v>1965</v>
      </c>
      <c r="BJ184" s="125">
        <v>2.9122918179999999</v>
      </c>
      <c r="BK184" s="123"/>
      <c r="BL184" s="123"/>
      <c r="BM184" s="123"/>
      <c r="BN184" s="96" t="s">
        <v>1647</v>
      </c>
      <c r="BO184" s="97">
        <v>43</v>
      </c>
    </row>
    <row r="185" spans="1:67" ht="110.25" x14ac:dyDescent="0.25">
      <c r="A185" s="123"/>
      <c r="B185" s="123"/>
      <c r="C185" s="152" t="s">
        <v>1958</v>
      </c>
      <c r="D185" s="123" t="s">
        <v>1959</v>
      </c>
      <c r="E185" s="123"/>
      <c r="F185" s="123"/>
      <c r="G185" s="153"/>
      <c r="H185" s="123" t="s">
        <v>2025</v>
      </c>
      <c r="I185" s="123" t="s">
        <v>2025</v>
      </c>
      <c r="J185" s="125">
        <v>1.7000000000000001E-2</v>
      </c>
      <c r="K185" s="123">
        <v>629442</v>
      </c>
      <c r="L185" s="123">
        <v>265366</v>
      </c>
      <c r="M185" s="96" t="s">
        <v>1995</v>
      </c>
      <c r="N185" s="123" t="s">
        <v>1224</v>
      </c>
      <c r="O185" s="123" t="s">
        <v>100</v>
      </c>
      <c r="P185" s="123" t="s">
        <v>101</v>
      </c>
      <c r="Q185" s="96" t="s">
        <v>1891</v>
      </c>
      <c r="R185" s="413" t="s">
        <v>3940</v>
      </c>
      <c r="S185" s="123" t="s">
        <v>1891</v>
      </c>
      <c r="T185" s="96" t="s">
        <v>2026</v>
      </c>
      <c r="U185" s="96" t="s">
        <v>1934</v>
      </c>
      <c r="V185" s="96" t="s">
        <v>105</v>
      </c>
      <c r="W185" s="96" t="s">
        <v>183</v>
      </c>
      <c r="X185" s="123"/>
      <c r="Y185" s="123"/>
      <c r="Z185" s="123"/>
      <c r="AA185" s="123"/>
      <c r="AB185" s="121">
        <v>1.7000000000000001E-2</v>
      </c>
      <c r="AC185" s="121">
        <v>0</v>
      </c>
      <c r="AD185" s="121">
        <v>0</v>
      </c>
      <c r="AE185" s="121">
        <v>1.7000000000000001E-2</v>
      </c>
      <c r="AF185" s="121">
        <v>0</v>
      </c>
      <c r="AG185" s="121">
        <v>0</v>
      </c>
      <c r="AH185" s="121">
        <v>0</v>
      </c>
      <c r="AI185" s="121">
        <v>0</v>
      </c>
      <c r="AJ185" s="122">
        <v>4.9750019999999999</v>
      </c>
      <c r="AK185" s="123" t="s">
        <v>1962</v>
      </c>
      <c r="AL185" s="123" t="s">
        <v>351</v>
      </c>
      <c r="AM185" s="123"/>
      <c r="AN185" s="96" t="s">
        <v>2027</v>
      </c>
      <c r="AO185" s="123"/>
      <c r="AP185" s="123"/>
      <c r="AQ185" s="123"/>
      <c r="AR185" s="123"/>
      <c r="AS185" s="123"/>
      <c r="AT185" s="123"/>
      <c r="AU185" s="123"/>
      <c r="AV185" s="123"/>
      <c r="AW185" s="122"/>
      <c r="AX185" s="123"/>
      <c r="AY185" s="123"/>
      <c r="AZ185" s="123"/>
      <c r="BA185" s="123"/>
      <c r="BB185" s="123"/>
      <c r="BC185" s="123" t="s">
        <v>129</v>
      </c>
      <c r="BD185" s="123"/>
      <c r="BE185" s="123"/>
      <c r="BF185" s="123" t="s">
        <v>1884</v>
      </c>
      <c r="BG185" s="125">
        <v>547.4402705</v>
      </c>
      <c r="BH185" s="125">
        <v>2.511952</v>
      </c>
      <c r="BI185" s="123" t="s">
        <v>1965</v>
      </c>
      <c r="BJ185" s="125">
        <v>3.2960703979999999</v>
      </c>
      <c r="BK185" s="123"/>
      <c r="BL185" s="123"/>
      <c r="BM185" s="123"/>
      <c r="BN185" s="96" t="s">
        <v>1647</v>
      </c>
      <c r="BO185" s="97">
        <v>43</v>
      </c>
    </row>
    <row r="186" spans="1:67" ht="110.25" x14ac:dyDescent="0.25">
      <c r="A186" s="123"/>
      <c r="B186" s="123"/>
      <c r="C186" s="152" t="s">
        <v>1958</v>
      </c>
      <c r="D186" s="123" t="s">
        <v>1959</v>
      </c>
      <c r="E186" s="123"/>
      <c r="F186" s="123"/>
      <c r="G186" s="153"/>
      <c r="H186" s="123" t="s">
        <v>2028</v>
      </c>
      <c r="I186" s="123" t="s">
        <v>2028</v>
      </c>
      <c r="J186" s="125">
        <v>0.193</v>
      </c>
      <c r="K186" s="123">
        <v>629683</v>
      </c>
      <c r="L186" s="123">
        <v>264535</v>
      </c>
      <c r="M186" s="96" t="s">
        <v>1995</v>
      </c>
      <c r="N186" s="123" t="s">
        <v>1224</v>
      </c>
      <c r="O186" s="123" t="s">
        <v>145</v>
      </c>
      <c r="P186" s="123" t="s">
        <v>146</v>
      </c>
      <c r="Q186" s="96" t="s">
        <v>1891</v>
      </c>
      <c r="R186" s="413" t="s">
        <v>3940</v>
      </c>
      <c r="S186" s="123" t="s">
        <v>1891</v>
      </c>
      <c r="T186" s="96" t="s">
        <v>2022</v>
      </c>
      <c r="U186" s="96" t="s">
        <v>1934</v>
      </c>
      <c r="V186" s="96" t="s">
        <v>105</v>
      </c>
      <c r="W186" s="96" t="s">
        <v>2029</v>
      </c>
      <c r="X186" s="123"/>
      <c r="Y186" s="123"/>
      <c r="Z186" s="123"/>
      <c r="AA186" s="123"/>
      <c r="AB186" s="121">
        <v>0.193</v>
      </c>
      <c r="AC186" s="121">
        <v>0</v>
      </c>
      <c r="AD186" s="121">
        <v>0</v>
      </c>
      <c r="AE186" s="121">
        <v>0.191</v>
      </c>
      <c r="AF186" s="121">
        <v>0</v>
      </c>
      <c r="AG186" s="121">
        <v>0</v>
      </c>
      <c r="AH186" s="121">
        <v>0</v>
      </c>
      <c r="AI186" s="121">
        <v>2E-3</v>
      </c>
      <c r="AJ186" s="122">
        <v>4.7564359999999999</v>
      </c>
      <c r="AK186" s="123" t="s">
        <v>1962</v>
      </c>
      <c r="AL186" s="123" t="s">
        <v>351</v>
      </c>
      <c r="AM186" s="123"/>
      <c r="AN186" s="96" t="s">
        <v>2027</v>
      </c>
      <c r="AO186" s="123"/>
      <c r="AP186" s="123"/>
      <c r="AQ186" s="123"/>
      <c r="AR186" s="123"/>
      <c r="AS186" s="123"/>
      <c r="AT186" s="123"/>
      <c r="AU186" s="123"/>
      <c r="AV186" s="123"/>
      <c r="AW186" s="122"/>
      <c r="AX186" s="123"/>
      <c r="AY186" s="123"/>
      <c r="AZ186" s="123"/>
      <c r="BA186" s="123"/>
      <c r="BB186" s="123"/>
      <c r="BC186" s="123" t="s">
        <v>129</v>
      </c>
      <c r="BD186" s="123"/>
      <c r="BE186" s="123"/>
      <c r="BF186" s="123" t="s">
        <v>1884</v>
      </c>
      <c r="BG186" s="125">
        <v>55.0212</v>
      </c>
      <c r="BH186" s="125">
        <v>3.0130469999999998</v>
      </c>
      <c r="BI186" s="123" t="s">
        <v>2030</v>
      </c>
      <c r="BJ186" s="125">
        <v>3.8832344569999999</v>
      </c>
      <c r="BK186" s="123"/>
      <c r="BL186" s="123"/>
      <c r="BM186" s="123"/>
      <c r="BN186" s="96" t="s">
        <v>1993</v>
      </c>
      <c r="BO186" s="97">
        <v>43</v>
      </c>
    </row>
    <row r="187" spans="1:67" ht="173.25" x14ac:dyDescent="0.25">
      <c r="A187" s="123"/>
      <c r="B187" s="123"/>
      <c r="C187" s="152" t="s">
        <v>1958</v>
      </c>
      <c r="D187" s="123" t="s">
        <v>1959</v>
      </c>
      <c r="E187" s="123"/>
      <c r="F187" s="123"/>
      <c r="G187" s="153"/>
      <c r="H187" s="123" t="s">
        <v>2031</v>
      </c>
      <c r="I187" s="123" t="s">
        <v>2031</v>
      </c>
      <c r="J187" s="125">
        <v>2.5999999999999999E-2</v>
      </c>
      <c r="K187" s="123">
        <v>628005</v>
      </c>
      <c r="L187" s="123">
        <v>262610</v>
      </c>
      <c r="M187" s="96" t="s">
        <v>1995</v>
      </c>
      <c r="N187" s="123" t="s">
        <v>1224</v>
      </c>
      <c r="O187" s="123" t="s">
        <v>100</v>
      </c>
      <c r="P187" s="123" t="s">
        <v>101</v>
      </c>
      <c r="Q187" s="96" t="s">
        <v>1891</v>
      </c>
      <c r="R187" s="413" t="s">
        <v>3940</v>
      </c>
      <c r="S187" s="123" t="s">
        <v>1891</v>
      </c>
      <c r="T187" s="96" t="s">
        <v>2022</v>
      </c>
      <c r="U187" s="96" t="s">
        <v>1916</v>
      </c>
      <c r="V187" s="96" t="s">
        <v>2032</v>
      </c>
      <c r="W187" s="96" t="s">
        <v>165</v>
      </c>
      <c r="X187" s="123"/>
      <c r="Y187" s="123"/>
      <c r="Z187" s="123"/>
      <c r="AA187" s="123"/>
      <c r="AB187" s="121">
        <v>2.5999999999999999E-2</v>
      </c>
      <c r="AC187" s="121">
        <v>0</v>
      </c>
      <c r="AD187" s="121">
        <v>1E-3</v>
      </c>
      <c r="AE187" s="121">
        <v>2.4E-2</v>
      </c>
      <c r="AF187" s="121">
        <v>0</v>
      </c>
      <c r="AG187" s="121">
        <v>0</v>
      </c>
      <c r="AH187" s="121">
        <v>0</v>
      </c>
      <c r="AI187" s="121">
        <v>1E-3</v>
      </c>
      <c r="AJ187" s="122">
        <v>2.6117910000000002</v>
      </c>
      <c r="AK187" s="123" t="s">
        <v>1962</v>
      </c>
      <c r="AL187" s="123" t="s">
        <v>351</v>
      </c>
      <c r="AM187" s="123"/>
      <c r="AN187" s="96" t="s">
        <v>2033</v>
      </c>
      <c r="AO187" s="123"/>
      <c r="AP187" s="123"/>
      <c r="AQ187" s="123"/>
      <c r="AR187" s="123"/>
      <c r="AS187" s="123"/>
      <c r="AT187" s="123"/>
      <c r="AU187" s="123"/>
      <c r="AV187" s="123"/>
      <c r="AW187" s="122"/>
      <c r="AX187" s="123"/>
      <c r="AY187" s="123"/>
      <c r="AZ187" s="123"/>
      <c r="BA187" s="123"/>
      <c r="BB187" s="123"/>
      <c r="BC187" s="123" t="s">
        <v>129</v>
      </c>
      <c r="BD187" s="123"/>
      <c r="BE187" s="123"/>
      <c r="BF187" s="123" t="s">
        <v>1884</v>
      </c>
      <c r="BG187" s="125">
        <v>1337.82204</v>
      </c>
      <c r="BH187" s="125">
        <v>1.3277289999999999</v>
      </c>
      <c r="BI187" s="123" t="s">
        <v>1965</v>
      </c>
      <c r="BJ187" s="125">
        <v>1.9233312360000001</v>
      </c>
      <c r="BK187" s="123"/>
      <c r="BL187" s="123"/>
      <c r="BM187" s="123"/>
      <c r="BN187" s="96" t="s">
        <v>1647</v>
      </c>
      <c r="BO187" s="97">
        <v>43</v>
      </c>
    </row>
    <row r="188" spans="1:67" ht="63" x14ac:dyDescent="0.25">
      <c r="A188" s="123"/>
      <c r="B188" s="123"/>
      <c r="C188" s="152" t="s">
        <v>1958</v>
      </c>
      <c r="D188" s="123" t="s">
        <v>1959</v>
      </c>
      <c r="E188" s="123"/>
      <c r="F188" s="123"/>
      <c r="G188" s="153"/>
      <c r="H188" s="123" t="s">
        <v>2034</v>
      </c>
      <c r="I188" s="123" t="s">
        <v>2035</v>
      </c>
      <c r="J188" s="125">
        <v>1.2E-2</v>
      </c>
      <c r="K188" s="123">
        <v>628282</v>
      </c>
      <c r="L188" s="123">
        <v>262418</v>
      </c>
      <c r="M188" s="96" t="s">
        <v>1995</v>
      </c>
      <c r="N188" s="123" t="s">
        <v>1224</v>
      </c>
      <c r="O188" s="123" t="s">
        <v>145</v>
      </c>
      <c r="P188" s="123" t="s">
        <v>146</v>
      </c>
      <c r="Q188" s="96" t="s">
        <v>2036</v>
      </c>
      <c r="R188" s="413" t="s">
        <v>3940</v>
      </c>
      <c r="S188" s="123" t="s">
        <v>1891</v>
      </c>
      <c r="T188" s="96" t="s">
        <v>2026</v>
      </c>
      <c r="U188" s="96" t="s">
        <v>1934</v>
      </c>
      <c r="V188" s="96" t="s">
        <v>105</v>
      </c>
      <c r="W188" s="96" t="s">
        <v>165</v>
      </c>
      <c r="X188" s="123"/>
      <c r="Y188" s="123"/>
      <c r="Z188" s="123"/>
      <c r="AA188" s="123"/>
      <c r="AB188" s="121">
        <v>1.2E-2</v>
      </c>
      <c r="AC188" s="121">
        <v>0</v>
      </c>
      <c r="AD188" s="121">
        <v>0</v>
      </c>
      <c r="AE188" s="121">
        <v>1.2E-2</v>
      </c>
      <c r="AF188" s="121">
        <v>0</v>
      </c>
      <c r="AG188" s="121">
        <v>0</v>
      </c>
      <c r="AH188" s="121">
        <v>0</v>
      </c>
      <c r="AI188" s="121">
        <v>0</v>
      </c>
      <c r="AJ188" s="122">
        <v>2.9191859999999998</v>
      </c>
      <c r="AK188" s="123" t="s">
        <v>1962</v>
      </c>
      <c r="AL188" s="123" t="s">
        <v>351</v>
      </c>
      <c r="AM188" s="123"/>
      <c r="AN188" s="96" t="s">
        <v>1968</v>
      </c>
      <c r="AO188" s="123"/>
      <c r="AP188" s="123"/>
      <c r="AQ188" s="123"/>
      <c r="AR188" s="123"/>
      <c r="AS188" s="123"/>
      <c r="AT188" s="123"/>
      <c r="AU188" s="123"/>
      <c r="AV188" s="123"/>
      <c r="AW188" s="122"/>
      <c r="AX188" s="123"/>
      <c r="AY188" s="123"/>
      <c r="AZ188" s="123"/>
      <c r="BA188" s="123"/>
      <c r="BB188" s="123"/>
      <c r="BC188" s="123" t="s">
        <v>129</v>
      </c>
      <c r="BD188" s="123"/>
      <c r="BE188" s="123"/>
      <c r="BF188" s="123" t="s">
        <v>1884</v>
      </c>
      <c r="BG188" s="125">
        <v>992.93909780000001</v>
      </c>
      <c r="BH188" s="125">
        <v>1.3954340000000001</v>
      </c>
      <c r="BI188" s="123" t="s">
        <v>1996</v>
      </c>
      <c r="BJ188" s="125">
        <v>1.670399467</v>
      </c>
      <c r="BK188" s="123"/>
      <c r="BL188" s="123"/>
      <c r="BM188" s="123"/>
      <c r="BN188" s="96" t="s">
        <v>1647</v>
      </c>
      <c r="BO188" s="97">
        <v>43</v>
      </c>
    </row>
    <row r="189" spans="1:67" ht="141.75" x14ac:dyDescent="0.25">
      <c r="A189" s="10"/>
      <c r="B189" s="10"/>
      <c r="C189" s="143" t="s">
        <v>1958</v>
      </c>
      <c r="D189" s="10" t="s">
        <v>1959</v>
      </c>
      <c r="E189" s="10"/>
      <c r="F189" s="10"/>
      <c r="G189" s="154"/>
      <c r="H189" s="10" t="s">
        <v>2037</v>
      </c>
      <c r="I189" s="10" t="s">
        <v>2037</v>
      </c>
      <c r="J189" s="133">
        <v>3.0000000000000001E-3</v>
      </c>
      <c r="K189" s="10">
        <v>628123</v>
      </c>
      <c r="L189" s="10">
        <v>262500</v>
      </c>
      <c r="M189" s="101" t="s">
        <v>1995</v>
      </c>
      <c r="N189" s="10" t="s">
        <v>1224</v>
      </c>
      <c r="O189" s="10" t="s">
        <v>100</v>
      </c>
      <c r="P189" s="10" t="s">
        <v>101</v>
      </c>
      <c r="Q189" s="101" t="s">
        <v>1891</v>
      </c>
      <c r="R189" s="413" t="s">
        <v>3940</v>
      </c>
      <c r="S189" s="10" t="s">
        <v>1891</v>
      </c>
      <c r="T189" s="101" t="s">
        <v>2026</v>
      </c>
      <c r="U189" s="101" t="s">
        <v>1916</v>
      </c>
      <c r="V189" s="101" t="s">
        <v>105</v>
      </c>
      <c r="W189" s="101" t="s">
        <v>302</v>
      </c>
      <c r="X189" s="10"/>
      <c r="Y189" s="10"/>
      <c r="Z189" s="10"/>
      <c r="AA189" s="10"/>
      <c r="AB189" s="131">
        <v>3.0000000000000001E-3</v>
      </c>
      <c r="AC189" s="131">
        <v>0</v>
      </c>
      <c r="AD189" s="131">
        <v>0</v>
      </c>
      <c r="AE189" s="131">
        <v>3.0000000000000001E-3</v>
      </c>
      <c r="AF189" s="131">
        <v>0</v>
      </c>
      <c r="AG189" s="131">
        <v>0</v>
      </c>
      <c r="AH189" s="131">
        <v>0</v>
      </c>
      <c r="AI189" s="131">
        <v>0</v>
      </c>
      <c r="AJ189" s="132">
        <v>2.8438110000000001</v>
      </c>
      <c r="AK189" s="10" t="s">
        <v>1962</v>
      </c>
      <c r="AL189" s="10" t="s">
        <v>351</v>
      </c>
      <c r="AM189" s="10"/>
      <c r="AN189" s="101" t="s">
        <v>2038</v>
      </c>
      <c r="AO189" s="10"/>
      <c r="AP189" s="10"/>
      <c r="AQ189" s="10"/>
      <c r="AR189" s="10"/>
      <c r="AS189" s="10"/>
      <c r="AT189" s="10"/>
      <c r="AU189" s="10"/>
      <c r="AV189" s="10"/>
      <c r="AW189" s="132"/>
      <c r="AX189" s="10"/>
      <c r="AY189" s="10"/>
      <c r="AZ189" s="10"/>
      <c r="BA189" s="10"/>
      <c r="BB189" s="10"/>
      <c r="BC189" s="10" t="s">
        <v>129</v>
      </c>
      <c r="BD189" s="10"/>
      <c r="BE189" s="10"/>
      <c r="BF189" s="10" t="s">
        <v>1884</v>
      </c>
      <c r="BG189" s="133">
        <v>1257.531017</v>
      </c>
      <c r="BH189" s="133">
        <v>1.5360739999999999</v>
      </c>
      <c r="BI189" s="10" t="s">
        <v>1996</v>
      </c>
      <c r="BJ189" s="133">
        <v>1.86182626</v>
      </c>
      <c r="BK189" s="10"/>
      <c r="BL189" s="10"/>
      <c r="BM189" s="10"/>
      <c r="BN189" s="101" t="s">
        <v>1647</v>
      </c>
      <c r="BO189" s="102">
        <v>43</v>
      </c>
    </row>
    <row r="190" spans="1:67" ht="22.5" customHeight="1" x14ac:dyDescent="0.25">
      <c r="A190" s="224" t="s">
        <v>789</v>
      </c>
      <c r="B190" s="225"/>
      <c r="C190" s="226" t="s">
        <v>2039</v>
      </c>
      <c r="D190" s="225">
        <v>3579</v>
      </c>
      <c r="E190" s="225"/>
      <c r="F190" s="225"/>
      <c r="G190" s="227">
        <v>16.39</v>
      </c>
      <c r="H190" s="225"/>
      <c r="I190" s="225"/>
      <c r="J190" s="228"/>
      <c r="K190" s="229"/>
      <c r="L190" s="229"/>
      <c r="M190" s="225"/>
      <c r="N190" s="225"/>
      <c r="O190" s="225"/>
      <c r="P190" s="225"/>
      <c r="Q190" s="210"/>
      <c r="R190" s="210"/>
      <c r="S190" s="225"/>
      <c r="T190" s="210"/>
      <c r="U190" s="210"/>
      <c r="V190" s="210"/>
      <c r="W190" s="210"/>
      <c r="X190" s="229"/>
      <c r="Y190" s="229" t="s">
        <v>86</v>
      </c>
      <c r="Z190" s="229"/>
      <c r="AA190" s="229" t="s">
        <v>187</v>
      </c>
      <c r="AB190" s="230"/>
      <c r="AC190" s="230">
        <v>0</v>
      </c>
      <c r="AD190" s="230">
        <v>8.01</v>
      </c>
      <c r="AE190" s="230">
        <v>2.2599999999999998</v>
      </c>
      <c r="AF190" s="230">
        <v>0.6</v>
      </c>
      <c r="AG190" s="230">
        <v>0</v>
      </c>
      <c r="AH190" s="230">
        <v>0</v>
      </c>
      <c r="AI190" s="230">
        <v>10.72573</v>
      </c>
      <c r="AJ190" s="227"/>
      <c r="AK190" s="225"/>
      <c r="AL190" s="225"/>
      <c r="AM190" s="225"/>
      <c r="AN190" s="210"/>
      <c r="AO190" s="225" t="s">
        <v>152</v>
      </c>
      <c r="AP190" s="225"/>
      <c r="AQ190" s="225"/>
      <c r="AR190" s="225"/>
      <c r="AS190" s="225"/>
      <c r="AT190" s="225"/>
      <c r="AU190" s="225"/>
      <c r="AV190" s="225"/>
      <c r="AW190" s="231"/>
      <c r="AX190" s="225" t="s">
        <v>725</v>
      </c>
      <c r="AY190" s="225" t="s">
        <v>90</v>
      </c>
      <c r="AZ190" s="225" t="s">
        <v>725</v>
      </c>
      <c r="BA190" s="225" t="s">
        <v>2040</v>
      </c>
      <c r="BB190" s="225" t="s">
        <v>420</v>
      </c>
      <c r="BC190" s="225" t="s">
        <v>247</v>
      </c>
      <c r="BD190" s="225" t="s">
        <v>320</v>
      </c>
      <c r="BE190" s="225" t="s">
        <v>174</v>
      </c>
      <c r="BF190" s="225" t="s">
        <v>2041</v>
      </c>
      <c r="BG190" s="228">
        <v>245</v>
      </c>
      <c r="BH190" s="228">
        <v>7.347861</v>
      </c>
      <c r="BI190" s="225" t="s">
        <v>1940</v>
      </c>
      <c r="BJ190" s="228">
        <v>0.65835999999999995</v>
      </c>
      <c r="BK190" s="232"/>
      <c r="BL190" s="232"/>
      <c r="BM190" s="232"/>
      <c r="BN190" s="232"/>
      <c r="BO190" s="233">
        <v>147</v>
      </c>
    </row>
    <row r="191" spans="1:67" ht="220.5" x14ac:dyDescent="0.25">
      <c r="A191" s="127"/>
      <c r="B191" s="127"/>
      <c r="C191" s="142" t="s">
        <v>2042</v>
      </c>
      <c r="D191" s="127" t="s">
        <v>2043</v>
      </c>
      <c r="E191" s="127"/>
      <c r="F191" s="127"/>
      <c r="G191" s="151"/>
      <c r="H191" s="127" t="s">
        <v>2044</v>
      </c>
      <c r="I191" s="127" t="s">
        <v>2045</v>
      </c>
      <c r="J191" s="130">
        <v>16.294</v>
      </c>
      <c r="K191" s="127">
        <v>627047</v>
      </c>
      <c r="L191" s="127">
        <v>276064</v>
      </c>
      <c r="M191" s="90" t="s">
        <v>2046</v>
      </c>
      <c r="N191" s="127" t="s">
        <v>1224</v>
      </c>
      <c r="O191" s="127" t="s">
        <v>100</v>
      </c>
      <c r="P191" s="127" t="s">
        <v>101</v>
      </c>
      <c r="Q191" s="90" t="s">
        <v>1891</v>
      </c>
      <c r="R191" s="413" t="s">
        <v>3940</v>
      </c>
      <c r="S191" s="127" t="s">
        <v>1891</v>
      </c>
      <c r="T191" s="90" t="s">
        <v>2026</v>
      </c>
      <c r="U191" s="90" t="s">
        <v>1916</v>
      </c>
      <c r="V191" s="90" t="s">
        <v>105</v>
      </c>
      <c r="W191" s="90" t="s">
        <v>2047</v>
      </c>
      <c r="X191" s="127"/>
      <c r="Y191" s="127" t="s">
        <v>86</v>
      </c>
      <c r="Z191" s="127"/>
      <c r="AA191" s="127" t="s">
        <v>187</v>
      </c>
      <c r="AB191" s="128">
        <v>16.294</v>
      </c>
      <c r="AC191" s="128">
        <v>9.6449999999999996</v>
      </c>
      <c r="AD191" s="128">
        <v>1.012</v>
      </c>
      <c r="AE191" s="128">
        <v>1.1879999999999999</v>
      </c>
      <c r="AF191" s="128">
        <v>0</v>
      </c>
      <c r="AG191" s="128">
        <v>0</v>
      </c>
      <c r="AH191" s="128">
        <v>0</v>
      </c>
      <c r="AI191" s="128">
        <v>4.4489999999999998</v>
      </c>
      <c r="AJ191" s="129">
        <v>2.7573E-2</v>
      </c>
      <c r="AK191" s="127" t="s">
        <v>1945</v>
      </c>
      <c r="AL191" s="127" t="s">
        <v>530</v>
      </c>
      <c r="AM191" s="127"/>
      <c r="AN191" s="90" t="s">
        <v>2048</v>
      </c>
      <c r="AO191" s="127" t="s">
        <v>152</v>
      </c>
      <c r="AP191" s="127"/>
      <c r="AQ191" s="127"/>
      <c r="AR191" s="127"/>
      <c r="AS191" s="127"/>
      <c r="AT191" s="127"/>
      <c r="AU191" s="127"/>
      <c r="AV191" s="127"/>
      <c r="AW191" s="129"/>
      <c r="AX191" s="127" t="s">
        <v>725</v>
      </c>
      <c r="AY191" s="127" t="s">
        <v>90</v>
      </c>
      <c r="AZ191" s="127" t="s">
        <v>725</v>
      </c>
      <c r="BA191" s="127" t="s">
        <v>2040</v>
      </c>
      <c r="BB191" s="127" t="s">
        <v>420</v>
      </c>
      <c r="BC191" s="90" t="s">
        <v>1154</v>
      </c>
      <c r="BD191" s="127" t="s">
        <v>320</v>
      </c>
      <c r="BE191" s="127" t="s">
        <v>174</v>
      </c>
      <c r="BF191" s="127" t="s">
        <v>2041</v>
      </c>
      <c r="BG191" s="130">
        <v>0</v>
      </c>
      <c r="BH191" s="130">
        <v>0.39016600000000001</v>
      </c>
      <c r="BI191" s="127" t="s">
        <v>2049</v>
      </c>
      <c r="BJ191" s="130">
        <v>0.71337246300000001</v>
      </c>
      <c r="BK191" s="127"/>
      <c r="BL191" s="127"/>
      <c r="BM191" s="127"/>
      <c r="BN191" s="90" t="s">
        <v>2050</v>
      </c>
      <c r="BO191" s="91">
        <v>147</v>
      </c>
    </row>
    <row r="192" spans="1:67" ht="94.5" x14ac:dyDescent="0.25">
      <c r="A192" s="123"/>
      <c r="B192" s="123"/>
      <c r="C192" s="152" t="s">
        <v>2042</v>
      </c>
      <c r="D192" s="123" t="s">
        <v>2043</v>
      </c>
      <c r="E192" s="123"/>
      <c r="F192" s="123"/>
      <c r="G192" s="153"/>
      <c r="H192" s="123" t="s">
        <v>2051</v>
      </c>
      <c r="I192" s="123" t="s">
        <v>2052</v>
      </c>
      <c r="J192" s="125">
        <v>5.0000000000000001E-3</v>
      </c>
      <c r="K192" s="123">
        <v>626785</v>
      </c>
      <c r="L192" s="123">
        <v>275994</v>
      </c>
      <c r="M192" s="96" t="s">
        <v>2046</v>
      </c>
      <c r="N192" s="123" t="s">
        <v>1224</v>
      </c>
      <c r="O192" s="123" t="s">
        <v>100</v>
      </c>
      <c r="P192" s="123" t="s">
        <v>101</v>
      </c>
      <c r="Q192" s="96" t="s">
        <v>1891</v>
      </c>
      <c r="R192" s="413" t="s">
        <v>3940</v>
      </c>
      <c r="S192" s="123" t="s">
        <v>1891</v>
      </c>
      <c r="T192" s="96" t="s">
        <v>2026</v>
      </c>
      <c r="U192" s="96" t="s">
        <v>1773</v>
      </c>
      <c r="V192" s="96" t="s">
        <v>105</v>
      </c>
      <c r="W192" s="96" t="s">
        <v>1356</v>
      </c>
      <c r="X192" s="123"/>
      <c r="Y192" s="123"/>
      <c r="Z192" s="123"/>
      <c r="AA192" s="123"/>
      <c r="AB192" s="121">
        <v>5.0000000000000001E-3</v>
      </c>
      <c r="AC192" s="121">
        <v>1E-3</v>
      </c>
      <c r="AD192" s="121">
        <v>0</v>
      </c>
      <c r="AE192" s="121">
        <v>0</v>
      </c>
      <c r="AF192" s="121">
        <v>0</v>
      </c>
      <c r="AG192" s="121">
        <v>0</v>
      </c>
      <c r="AH192" s="121">
        <v>0</v>
      </c>
      <c r="AI192" s="121">
        <v>4.0000000000000001E-3</v>
      </c>
      <c r="AJ192" s="122">
        <v>0.67513100000000004</v>
      </c>
      <c r="AK192" s="123" t="s">
        <v>1945</v>
      </c>
      <c r="AL192" s="123" t="s">
        <v>530</v>
      </c>
      <c r="AM192" s="123"/>
      <c r="AN192" s="96" t="s">
        <v>2053</v>
      </c>
      <c r="AO192" s="123"/>
      <c r="AP192" s="123"/>
      <c r="AQ192" s="123"/>
      <c r="AR192" s="123"/>
      <c r="AS192" s="123"/>
      <c r="AT192" s="123"/>
      <c r="AU192" s="123"/>
      <c r="AV192" s="123"/>
      <c r="AW192" s="122"/>
      <c r="AX192" s="123"/>
      <c r="AY192" s="123"/>
      <c r="AZ192" s="123"/>
      <c r="BA192" s="123"/>
      <c r="BB192" s="123"/>
      <c r="BC192" s="96" t="s">
        <v>111</v>
      </c>
      <c r="BD192" s="123"/>
      <c r="BE192" s="123"/>
      <c r="BF192" s="123" t="s">
        <v>2041</v>
      </c>
      <c r="BG192" s="125">
        <v>203.55681999999999</v>
      </c>
      <c r="BH192" s="125">
        <v>0.479354</v>
      </c>
      <c r="BI192" s="123" t="s">
        <v>2049</v>
      </c>
      <c r="BJ192" s="125">
        <v>0.87486049499999996</v>
      </c>
      <c r="BK192" s="123"/>
      <c r="BL192" s="123"/>
      <c r="BM192" s="123"/>
      <c r="BN192" s="96" t="s">
        <v>2054</v>
      </c>
      <c r="BO192" s="97">
        <v>147</v>
      </c>
    </row>
    <row r="193" spans="1:67" ht="189" x14ac:dyDescent="0.25">
      <c r="A193" s="96"/>
      <c r="B193" s="96"/>
      <c r="C193" s="97" t="s">
        <v>2042</v>
      </c>
      <c r="D193" s="96" t="s">
        <v>2043</v>
      </c>
      <c r="E193" s="96"/>
      <c r="F193" s="96"/>
      <c r="G193" s="98"/>
      <c r="H193" s="96" t="s">
        <v>2055</v>
      </c>
      <c r="I193" s="96" t="s">
        <v>2056</v>
      </c>
      <c r="J193" s="99">
        <v>9.9000000000000005E-2</v>
      </c>
      <c r="K193" s="123">
        <v>626855</v>
      </c>
      <c r="L193" s="123">
        <v>275847</v>
      </c>
      <c r="M193" s="96" t="s">
        <v>2046</v>
      </c>
      <c r="N193" s="96" t="s">
        <v>1224</v>
      </c>
      <c r="O193" s="96" t="s">
        <v>145</v>
      </c>
      <c r="P193" s="96" t="s">
        <v>146</v>
      </c>
      <c r="Q193" s="96" t="s">
        <v>2017</v>
      </c>
      <c r="R193" s="413" t="s">
        <v>3940</v>
      </c>
      <c r="S193" s="96" t="s">
        <v>1891</v>
      </c>
      <c r="T193" s="96" t="s">
        <v>1892</v>
      </c>
      <c r="U193" s="96" t="s">
        <v>1916</v>
      </c>
      <c r="V193" s="96" t="s">
        <v>105</v>
      </c>
      <c r="W193" s="96" t="s">
        <v>2057</v>
      </c>
      <c r="X193" s="96"/>
      <c r="Y193" s="96"/>
      <c r="Z193" s="96"/>
      <c r="AA193" s="96"/>
      <c r="AB193" s="121">
        <v>9.9000000000000005E-2</v>
      </c>
      <c r="AC193" s="121">
        <v>0</v>
      </c>
      <c r="AD193" s="121">
        <v>0</v>
      </c>
      <c r="AE193" s="121">
        <v>9.9000000000000005E-2</v>
      </c>
      <c r="AF193" s="121">
        <v>0</v>
      </c>
      <c r="AG193" s="121">
        <v>0</v>
      </c>
      <c r="AH193" s="121">
        <v>0</v>
      </c>
      <c r="AI193" s="121">
        <v>0</v>
      </c>
      <c r="AJ193" s="122">
        <v>0.647115</v>
      </c>
      <c r="AK193" s="123" t="s">
        <v>1945</v>
      </c>
      <c r="AL193" s="123" t="s">
        <v>530</v>
      </c>
      <c r="AM193" s="96"/>
      <c r="AN193" s="96" t="s">
        <v>2058</v>
      </c>
      <c r="AO193" s="96"/>
      <c r="AP193" s="96"/>
      <c r="AQ193" s="96"/>
      <c r="AR193" s="96"/>
      <c r="AS193" s="96"/>
      <c r="AT193" s="96"/>
      <c r="AU193" s="96"/>
      <c r="AV193" s="96"/>
      <c r="AW193" s="100"/>
      <c r="AX193" s="96"/>
      <c r="AY193" s="96"/>
      <c r="AZ193" s="96"/>
      <c r="BA193" s="96"/>
      <c r="BB193" s="96"/>
      <c r="BC193" s="96" t="s">
        <v>111</v>
      </c>
      <c r="BD193" s="96"/>
      <c r="BE193" s="96"/>
      <c r="BF193" s="123" t="s">
        <v>2041</v>
      </c>
      <c r="BG193" s="125">
        <v>13.754481500000001</v>
      </c>
      <c r="BH193" s="125">
        <v>0.53297300000000003</v>
      </c>
      <c r="BI193" s="123" t="s">
        <v>2049</v>
      </c>
      <c r="BJ193" s="125">
        <v>0.84570638799999998</v>
      </c>
      <c r="BK193" s="96"/>
      <c r="BL193" s="96"/>
      <c r="BM193" s="96"/>
      <c r="BN193" s="96" t="s">
        <v>2059</v>
      </c>
      <c r="BO193" s="97">
        <v>147</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5623"/>
  </sheetPr>
  <dimension ref="A1:BO120"/>
  <sheetViews>
    <sheetView zoomScale="80" zoomScaleNormal="80" workbookViewId="0">
      <pane xSplit="3" ySplit="6" topLeftCell="D7" activePane="bottomRight" state="frozen"/>
      <selection pane="topRight" activeCell="D1" sqref="D1"/>
      <selection pane="bottomLeft" activeCell="A7" sqref="A7"/>
      <selection pane="bottomRight" activeCell="R119" sqref="R119:R120"/>
    </sheetView>
  </sheetViews>
  <sheetFormatPr defaultColWidth="14.42578125" defaultRowHeight="15" customHeight="1" x14ac:dyDescent="0.25"/>
  <cols>
    <col min="1" max="1" width="16.42578125" hidden="1" customWidth="1"/>
    <col min="2" max="2" width="14.7109375" hidden="1" customWidth="1"/>
    <col min="3" max="3" width="42.42578125" customWidth="1"/>
    <col min="4" max="4" width="33.140625" customWidth="1"/>
    <col min="5" max="5" width="14.28515625" customWidth="1"/>
    <col min="6" max="6" width="8.85546875" customWidth="1"/>
    <col min="7" max="7" width="21.42578125" customWidth="1"/>
    <col min="8" max="8" width="22.7109375" customWidth="1"/>
    <col min="9" max="9" width="30.42578125" customWidth="1"/>
    <col min="10" max="10" width="27.140625" customWidth="1"/>
    <col min="11" max="11" width="15.42578125" customWidth="1"/>
    <col min="12" max="12" width="16.28515625" customWidth="1"/>
    <col min="13" max="13" width="20.7109375" customWidth="1"/>
    <col min="14" max="14" width="13.42578125" customWidth="1"/>
    <col min="15" max="15" width="22.28515625" customWidth="1"/>
    <col min="16" max="16" width="26.7109375" customWidth="1"/>
    <col min="17" max="17" width="28.7109375" customWidth="1"/>
    <col min="18" max="18" width="25.42578125" customWidth="1"/>
    <col min="19" max="19" width="28.7109375" customWidth="1"/>
    <col min="20" max="20" width="30.140625" customWidth="1"/>
    <col min="21" max="21" width="28.7109375" customWidth="1"/>
    <col min="22" max="22" width="28" customWidth="1"/>
    <col min="23" max="23" width="24.42578125" customWidth="1"/>
    <col min="24" max="24" width="7.42578125" customWidth="1"/>
    <col min="25" max="25" width="8" customWidth="1"/>
    <col min="26" max="26" width="7" customWidth="1"/>
    <col min="27" max="27" width="9.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29" customWidth="1"/>
    <col min="37" max="37" width="19.42578125" customWidth="1"/>
    <col min="38" max="38" width="19.7109375" customWidth="1"/>
    <col min="39" max="39" width="25.42578125" customWidth="1"/>
    <col min="40" max="40" width="49.42578125" customWidth="1"/>
    <col min="41" max="41" width="26.28515625" customWidth="1"/>
    <col min="42" max="42" width="51.42578125" customWidth="1"/>
    <col min="43" max="43" width="35.7109375" customWidth="1"/>
    <col min="44" max="44" width="18.42578125" customWidth="1"/>
    <col min="45" max="45" width="33" customWidth="1"/>
    <col min="46" max="46" width="30.140625" customWidth="1"/>
    <col min="47" max="47" width="26.42578125" customWidth="1"/>
    <col min="48" max="48" width="21.28515625" customWidth="1"/>
    <col min="49" max="49" width="22"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8" max="58" width="24" customWidth="1"/>
    <col min="59" max="59" width="17.42578125" customWidth="1"/>
    <col min="60" max="62" width="18.28515625" customWidth="1"/>
    <col min="63" max="63" width="32.7109375" customWidth="1"/>
    <col min="64" max="64" width="21.42578125" customWidth="1"/>
    <col min="65" max="65" width="27.28515625" customWidth="1"/>
    <col min="66" max="66" width="45.28515625" customWidth="1"/>
    <col min="67" max="67" width="19.85546875" customWidth="1"/>
  </cols>
  <sheetData>
    <row r="1" spans="1:67" ht="15.75" x14ac:dyDescent="0.25">
      <c r="A1" s="234" t="s">
        <v>2060</v>
      </c>
      <c r="B1" s="234"/>
      <c r="C1" s="235" t="s">
        <v>2061</v>
      </c>
      <c r="D1" s="234"/>
      <c r="E1" s="234"/>
      <c r="F1" s="234"/>
      <c r="G1" s="234"/>
      <c r="H1" s="234"/>
      <c r="I1" s="234"/>
      <c r="J1" s="234"/>
      <c r="K1" s="234"/>
      <c r="L1" s="234"/>
      <c r="M1" s="234"/>
      <c r="N1" s="234"/>
      <c r="O1" s="234"/>
      <c r="P1" s="236"/>
      <c r="Q1" s="462" t="s">
        <v>2</v>
      </c>
      <c r="R1" s="463"/>
      <c r="S1" s="462" t="s">
        <v>2</v>
      </c>
      <c r="T1" s="464"/>
      <c r="U1" s="463"/>
      <c r="V1" s="237"/>
      <c r="W1" s="237"/>
      <c r="X1" s="462" t="s">
        <v>2</v>
      </c>
      <c r="Y1" s="464"/>
      <c r="Z1" s="464"/>
      <c r="AA1" s="463"/>
      <c r="AB1" s="238"/>
      <c r="AC1" s="238"/>
      <c r="AD1" s="238"/>
      <c r="AE1" s="238"/>
      <c r="AF1" s="238"/>
      <c r="AG1" s="238"/>
      <c r="AH1" s="238"/>
      <c r="AI1" s="238"/>
      <c r="AJ1" s="465"/>
      <c r="AK1" s="419"/>
      <c r="AL1" s="419"/>
      <c r="AM1" s="419"/>
      <c r="AN1" s="239" t="s">
        <v>2</v>
      </c>
      <c r="AO1" s="236"/>
      <c r="AP1" s="236"/>
      <c r="AQ1" s="236"/>
      <c r="AR1" s="240"/>
      <c r="AS1" s="240"/>
      <c r="AT1" s="239" t="s">
        <v>2</v>
      </c>
      <c r="AU1" s="462" t="s">
        <v>3</v>
      </c>
      <c r="AV1" s="464"/>
      <c r="AW1" s="463"/>
      <c r="AX1" s="240"/>
      <c r="AY1" s="240"/>
      <c r="AZ1" s="240"/>
      <c r="BA1" s="240"/>
      <c r="BB1" s="240"/>
      <c r="BC1" s="240"/>
      <c r="BD1" s="240"/>
      <c r="BE1" s="240"/>
      <c r="BF1" s="240"/>
      <c r="BG1" s="238"/>
      <c r="BH1" s="238"/>
      <c r="BI1" s="240"/>
      <c r="BJ1" s="238"/>
      <c r="BK1" s="240"/>
      <c r="BL1" s="2"/>
      <c r="BM1" s="2"/>
      <c r="BN1" s="6"/>
      <c r="BO1" s="3"/>
    </row>
    <row r="2" spans="1:67" ht="18.75" x14ac:dyDescent="0.25">
      <c r="A2" s="241" t="s">
        <v>4</v>
      </c>
      <c r="B2" s="242"/>
      <c r="C2" s="243"/>
      <c r="D2" s="242"/>
      <c r="E2" s="242"/>
      <c r="F2" s="242"/>
      <c r="G2" s="242"/>
      <c r="H2" s="242"/>
      <c r="I2" s="242"/>
      <c r="J2" s="242"/>
      <c r="K2" s="242"/>
      <c r="L2" s="242"/>
      <c r="M2" s="242"/>
      <c r="N2" s="242"/>
      <c r="O2" s="242"/>
      <c r="P2" s="242"/>
      <c r="Q2" s="242"/>
      <c r="R2" s="242"/>
      <c r="S2" s="242"/>
      <c r="T2" s="242"/>
      <c r="U2" s="242"/>
      <c r="V2" s="244"/>
      <c r="W2" s="244"/>
      <c r="X2" s="242"/>
      <c r="Y2" s="242"/>
      <c r="Z2" s="242"/>
      <c r="AA2" s="242"/>
      <c r="AB2" s="245"/>
      <c r="AC2" s="245"/>
      <c r="AD2" s="245"/>
      <c r="AE2" s="245"/>
      <c r="AF2" s="245"/>
      <c r="AG2" s="245"/>
      <c r="AH2" s="245"/>
      <c r="AI2" s="245"/>
      <c r="AJ2" s="242"/>
      <c r="AK2" s="242"/>
      <c r="AL2" s="242"/>
      <c r="AM2" s="242"/>
      <c r="AN2" s="242"/>
      <c r="AO2" s="468"/>
      <c r="AP2" s="469"/>
      <c r="AQ2" s="469"/>
      <c r="AR2" s="469"/>
      <c r="AS2" s="469"/>
      <c r="AT2" s="469"/>
      <c r="AU2" s="469"/>
      <c r="AV2" s="469"/>
      <c r="AW2" s="470"/>
      <c r="AX2" s="471" t="s">
        <v>5</v>
      </c>
      <c r="AY2" s="469"/>
      <c r="AZ2" s="469"/>
      <c r="BA2" s="469"/>
      <c r="BB2" s="469"/>
      <c r="BC2" s="469"/>
      <c r="BD2" s="469"/>
      <c r="BE2" s="469"/>
      <c r="BF2" s="469"/>
      <c r="BG2" s="469"/>
      <c r="BH2" s="469"/>
      <c r="BI2" s="469"/>
      <c r="BJ2" s="470"/>
      <c r="BK2" s="246"/>
      <c r="BL2" s="247"/>
      <c r="BM2" s="247"/>
      <c r="BN2" s="247"/>
      <c r="BO2" s="248"/>
    </row>
    <row r="3" spans="1:67" ht="15.75" x14ac:dyDescent="0.25">
      <c r="A3" s="249">
        <v>1</v>
      </c>
      <c r="B3" s="250">
        <v>2</v>
      </c>
      <c r="C3" s="251">
        <v>3</v>
      </c>
      <c r="D3" s="163">
        <v>4</v>
      </c>
      <c r="E3" s="164">
        <v>5</v>
      </c>
      <c r="F3" s="165">
        <v>6</v>
      </c>
      <c r="G3" s="252">
        <v>7</v>
      </c>
      <c r="H3" s="252">
        <v>8</v>
      </c>
      <c r="I3" s="252">
        <v>9</v>
      </c>
      <c r="J3" s="252">
        <v>10</v>
      </c>
      <c r="K3" s="253">
        <v>11</v>
      </c>
      <c r="L3" s="254"/>
      <c r="M3" s="253">
        <v>12</v>
      </c>
      <c r="N3" s="252">
        <v>13</v>
      </c>
      <c r="O3" s="253">
        <v>14</v>
      </c>
      <c r="P3" s="252">
        <v>15</v>
      </c>
      <c r="Q3" s="252">
        <v>16</v>
      </c>
      <c r="R3" s="252">
        <v>17</v>
      </c>
      <c r="S3" s="252">
        <v>18</v>
      </c>
      <c r="T3" s="252">
        <v>19</v>
      </c>
      <c r="U3" s="252">
        <v>20</v>
      </c>
      <c r="V3" s="250">
        <v>21</v>
      </c>
      <c r="W3" s="250">
        <v>22</v>
      </c>
      <c r="X3" s="253">
        <v>23</v>
      </c>
      <c r="Y3" s="255"/>
      <c r="Z3" s="255"/>
      <c r="AA3" s="254"/>
      <c r="AB3" s="466">
        <v>24</v>
      </c>
      <c r="AC3" s="438"/>
      <c r="AD3" s="438"/>
      <c r="AE3" s="438"/>
      <c r="AF3" s="438"/>
      <c r="AG3" s="438"/>
      <c r="AH3" s="438"/>
      <c r="AI3" s="467"/>
      <c r="AJ3" s="466">
        <v>25</v>
      </c>
      <c r="AK3" s="438"/>
      <c r="AL3" s="467"/>
      <c r="AM3" s="256">
        <v>26</v>
      </c>
      <c r="AN3" s="252">
        <v>30</v>
      </c>
      <c r="AO3" s="253">
        <v>27</v>
      </c>
      <c r="AP3" s="252">
        <v>28</v>
      </c>
      <c r="AQ3" s="253">
        <v>29</v>
      </c>
      <c r="AR3" s="255"/>
      <c r="AS3" s="254"/>
      <c r="AT3" s="252">
        <v>31</v>
      </c>
      <c r="AU3" s="252">
        <v>32</v>
      </c>
      <c r="AV3" s="252">
        <v>33</v>
      </c>
      <c r="AW3" s="253">
        <v>34</v>
      </c>
      <c r="AX3" s="257">
        <v>35</v>
      </c>
      <c r="AY3" s="257">
        <v>36</v>
      </c>
      <c r="AZ3" s="257">
        <v>37</v>
      </c>
      <c r="BA3" s="257">
        <v>38</v>
      </c>
      <c r="BB3" s="257">
        <v>39</v>
      </c>
      <c r="BC3" s="257">
        <v>40</v>
      </c>
      <c r="BD3" s="257">
        <v>41</v>
      </c>
      <c r="BE3" s="164">
        <v>42</v>
      </c>
      <c r="BF3" s="473">
        <v>43</v>
      </c>
      <c r="BG3" s="474"/>
      <c r="BH3" s="473">
        <v>44</v>
      </c>
      <c r="BI3" s="475"/>
      <c r="BJ3" s="164">
        <v>45</v>
      </c>
      <c r="BK3" s="258">
        <v>46</v>
      </c>
      <c r="BL3" s="5"/>
      <c r="BM3" s="5"/>
      <c r="BN3" s="6"/>
      <c r="BO3" s="259"/>
    </row>
    <row r="4" spans="1:67" ht="17.25" customHeight="1" x14ac:dyDescent="0.25">
      <c r="A4" s="34"/>
      <c r="B4" s="33"/>
      <c r="C4" s="33"/>
      <c r="D4" s="456" t="s">
        <v>6</v>
      </c>
      <c r="E4" s="438"/>
      <c r="F4" s="438"/>
      <c r="G4" s="33"/>
      <c r="H4" s="33"/>
      <c r="I4" s="33"/>
      <c r="J4" s="33"/>
      <c r="K4" s="34"/>
      <c r="L4" s="27"/>
      <c r="M4" s="34"/>
      <c r="N4" s="33"/>
      <c r="O4" s="34"/>
      <c r="P4" s="33"/>
      <c r="Q4" s="33"/>
      <c r="R4" s="33"/>
      <c r="S4" s="33"/>
      <c r="T4" s="33"/>
      <c r="U4" s="33"/>
      <c r="V4" s="33"/>
      <c r="W4" s="33"/>
      <c r="X4" s="34"/>
      <c r="AA4" s="27"/>
      <c r="AB4" s="457" t="s">
        <v>2062</v>
      </c>
      <c r="AC4" s="440"/>
      <c r="AD4" s="440"/>
      <c r="AE4" s="440"/>
      <c r="AF4" s="440"/>
      <c r="AG4" s="440"/>
      <c r="AH4" s="440"/>
      <c r="AI4" s="441"/>
      <c r="AJ4" s="458" t="s">
        <v>8</v>
      </c>
      <c r="AK4" s="440"/>
      <c r="AL4" s="440"/>
      <c r="AM4" s="441"/>
      <c r="AN4" s="33"/>
      <c r="AO4" s="34"/>
      <c r="AP4" s="33"/>
      <c r="AQ4" s="34"/>
      <c r="AS4" s="27"/>
      <c r="AT4" s="33"/>
      <c r="AU4" s="33"/>
      <c r="AV4" s="33"/>
      <c r="AW4" s="34"/>
      <c r="AX4" s="35"/>
      <c r="AY4" s="35"/>
      <c r="AZ4" s="35"/>
      <c r="BA4" s="35"/>
      <c r="BB4" s="35"/>
      <c r="BC4" s="35"/>
      <c r="BD4" s="35"/>
      <c r="BE4" s="35"/>
      <c r="BF4" s="472" t="s">
        <v>9</v>
      </c>
      <c r="BG4" s="434"/>
      <c r="BH4" s="472" t="s">
        <v>10</v>
      </c>
      <c r="BI4" s="436"/>
      <c r="BJ4" s="36"/>
      <c r="BK4" s="36"/>
      <c r="BL4" s="5"/>
      <c r="BM4" s="5"/>
      <c r="BN4" s="6"/>
      <c r="BO4" s="259"/>
    </row>
    <row r="5" spans="1:67" ht="94.5" x14ac:dyDescent="0.25">
      <c r="A5" s="37" t="s">
        <v>11</v>
      </c>
      <c r="B5" s="38" t="s">
        <v>12</v>
      </c>
      <c r="C5" s="39" t="s">
        <v>13</v>
      </c>
      <c r="D5" s="260" t="s">
        <v>14</v>
      </c>
      <c r="E5" s="261" t="s">
        <v>15</v>
      </c>
      <c r="F5" s="262" t="s">
        <v>16</v>
      </c>
      <c r="G5" s="42" t="s">
        <v>17</v>
      </c>
      <c r="H5" s="38" t="s">
        <v>18</v>
      </c>
      <c r="I5" s="41" t="s">
        <v>2063</v>
      </c>
      <c r="J5" s="263" t="s">
        <v>2064</v>
      </c>
      <c r="K5" s="443" t="s">
        <v>21</v>
      </c>
      <c r="L5" s="444"/>
      <c r="M5" s="43" t="s">
        <v>22</v>
      </c>
      <c r="N5" s="38" t="s">
        <v>23</v>
      </c>
      <c r="O5" s="44" t="s">
        <v>24</v>
      </c>
      <c r="P5" s="38" t="s">
        <v>25</v>
      </c>
      <c r="Q5" s="45" t="s">
        <v>26</v>
      </c>
      <c r="R5" s="45" t="s">
        <v>27</v>
      </c>
      <c r="S5" s="45" t="s">
        <v>28</v>
      </c>
      <c r="T5" s="45" t="s">
        <v>29</v>
      </c>
      <c r="U5" s="45" t="s">
        <v>30</v>
      </c>
      <c r="V5" s="46" t="s">
        <v>31</v>
      </c>
      <c r="W5" s="46" t="s">
        <v>32</v>
      </c>
      <c r="X5" s="445" t="s">
        <v>2065</v>
      </c>
      <c r="Y5" s="427"/>
      <c r="Z5" s="427"/>
      <c r="AA5" s="428"/>
      <c r="AB5" s="47" t="s">
        <v>34</v>
      </c>
      <c r="AC5" s="446" t="s">
        <v>35</v>
      </c>
      <c r="AD5" s="427"/>
      <c r="AE5" s="427"/>
      <c r="AF5" s="427"/>
      <c r="AG5" s="427"/>
      <c r="AH5" s="428"/>
      <c r="AI5" s="48" t="s">
        <v>36</v>
      </c>
      <c r="AJ5" s="49" t="s">
        <v>37</v>
      </c>
      <c r="AK5" s="49" t="s">
        <v>38</v>
      </c>
      <c r="AL5" s="49" t="s">
        <v>39</v>
      </c>
      <c r="AM5" s="49" t="s">
        <v>40</v>
      </c>
      <c r="AN5" s="45" t="s">
        <v>41</v>
      </c>
      <c r="AO5" s="50" t="s">
        <v>42</v>
      </c>
      <c r="AP5" s="46" t="s">
        <v>1214</v>
      </c>
      <c r="AQ5" s="426" t="s">
        <v>2066</v>
      </c>
      <c r="AR5" s="427"/>
      <c r="AS5" s="428"/>
      <c r="AT5" s="51" t="s">
        <v>2067</v>
      </c>
      <c r="AU5" s="51" t="s">
        <v>2068</v>
      </c>
      <c r="AV5" s="52" t="s">
        <v>47</v>
      </c>
      <c r="AW5" s="53" t="s">
        <v>48</v>
      </c>
      <c r="AX5" s="54" t="s">
        <v>49</v>
      </c>
      <c r="AY5" s="55" t="s">
        <v>50</v>
      </c>
      <c r="AZ5" s="55" t="s">
        <v>51</v>
      </c>
      <c r="BA5" s="55" t="s">
        <v>52</v>
      </c>
      <c r="BB5" s="56" t="s">
        <v>53</v>
      </c>
      <c r="BC5" s="55" t="s">
        <v>54</v>
      </c>
      <c r="BD5" s="57" t="s">
        <v>55</v>
      </c>
      <c r="BE5" s="55" t="s">
        <v>56</v>
      </c>
      <c r="BF5" s="58" t="s">
        <v>57</v>
      </c>
      <c r="BG5" s="59" t="s">
        <v>58</v>
      </c>
      <c r="BH5" s="59" t="s">
        <v>59</v>
      </c>
      <c r="BI5" s="58" t="s">
        <v>60</v>
      </c>
      <c r="BJ5" s="60" t="s">
        <v>61</v>
      </c>
      <c r="BK5" s="177" t="s">
        <v>62</v>
      </c>
      <c r="BL5" s="62" t="s">
        <v>63</v>
      </c>
      <c r="BM5" s="62" t="s">
        <v>64</v>
      </c>
      <c r="BN5" s="62" t="s">
        <v>65</v>
      </c>
      <c r="BO5" s="63" t="s">
        <v>66</v>
      </c>
    </row>
    <row r="6" spans="1:67" ht="53.25" customHeight="1" x14ac:dyDescent="0.25">
      <c r="A6" s="264"/>
      <c r="B6" s="65"/>
      <c r="C6" s="65"/>
      <c r="D6" s="66"/>
      <c r="E6" s="70"/>
      <c r="F6" s="67"/>
      <c r="G6" s="67"/>
      <c r="H6" s="65"/>
      <c r="I6" s="65"/>
      <c r="J6" s="65"/>
      <c r="K6" s="265" t="s">
        <v>67</v>
      </c>
      <c r="L6" s="266" t="s">
        <v>68</v>
      </c>
      <c r="M6" s="67"/>
      <c r="N6" s="65"/>
      <c r="O6" s="70"/>
      <c r="P6" s="65"/>
      <c r="Q6" s="65"/>
      <c r="R6" s="65"/>
      <c r="S6" s="65"/>
      <c r="T6" s="267" t="s">
        <v>69</v>
      </c>
      <c r="U6" s="65"/>
      <c r="V6" s="65"/>
      <c r="W6" s="65"/>
      <c r="X6" s="268" t="s">
        <v>70</v>
      </c>
      <c r="Y6" s="268" t="s">
        <v>71</v>
      </c>
      <c r="Z6" s="268" t="s">
        <v>72</v>
      </c>
      <c r="AA6" s="268" t="s">
        <v>73</v>
      </c>
      <c r="AB6" s="65"/>
      <c r="AC6" s="269" t="s">
        <v>74</v>
      </c>
      <c r="AD6" s="270" t="s">
        <v>75</v>
      </c>
      <c r="AE6" s="269" t="s">
        <v>76</v>
      </c>
      <c r="AF6" s="269" t="s">
        <v>77</v>
      </c>
      <c r="AG6" s="269" t="s">
        <v>78</v>
      </c>
      <c r="AH6" s="269" t="s">
        <v>79</v>
      </c>
      <c r="AI6" s="70"/>
      <c r="AJ6" s="65"/>
      <c r="AK6" s="65"/>
      <c r="AL6" s="65"/>
      <c r="AM6" s="65"/>
      <c r="AN6" s="65"/>
      <c r="AO6" s="70"/>
      <c r="AP6" s="65"/>
      <c r="AQ6" s="271" t="s">
        <v>80</v>
      </c>
      <c r="AR6" s="271" t="s">
        <v>81</v>
      </c>
      <c r="AS6" s="271" t="s">
        <v>82</v>
      </c>
      <c r="AT6" s="65"/>
      <c r="AU6" s="65"/>
      <c r="AV6" s="67"/>
      <c r="AW6" s="65"/>
      <c r="AX6" s="76"/>
      <c r="AY6" s="77"/>
      <c r="AZ6" s="77"/>
      <c r="BA6" s="77"/>
      <c r="BB6" s="192" t="s">
        <v>83</v>
      </c>
      <c r="BC6" s="77"/>
      <c r="BD6" s="79"/>
      <c r="BE6" s="77"/>
      <c r="BF6" s="77"/>
      <c r="BG6" s="77"/>
      <c r="BH6" s="77"/>
      <c r="BI6" s="77"/>
      <c r="BJ6" s="80"/>
      <c r="BK6" s="77"/>
      <c r="BL6" s="77"/>
      <c r="BM6" s="77"/>
      <c r="BN6" s="77"/>
      <c r="BO6" s="81"/>
    </row>
    <row r="7" spans="1:67" ht="15.75" x14ac:dyDescent="0.25">
      <c r="A7" s="272"/>
      <c r="B7" s="273"/>
      <c r="C7" s="273" t="s">
        <v>2069</v>
      </c>
      <c r="D7" s="273">
        <v>186</v>
      </c>
      <c r="E7" s="273" t="s">
        <v>2070</v>
      </c>
      <c r="F7" s="274">
        <v>10459</v>
      </c>
      <c r="G7" s="273">
        <v>55.46</v>
      </c>
      <c r="H7" s="273"/>
      <c r="I7" s="273"/>
      <c r="J7" s="275"/>
      <c r="K7" s="273"/>
      <c r="L7" s="273"/>
      <c r="M7" s="273"/>
      <c r="N7" s="273"/>
      <c r="O7" s="273"/>
      <c r="P7" s="273"/>
      <c r="Q7" s="273"/>
      <c r="R7" s="273"/>
      <c r="S7" s="273"/>
      <c r="T7" s="273"/>
      <c r="U7" s="273"/>
      <c r="V7" s="86"/>
      <c r="W7" s="86"/>
      <c r="X7" s="273"/>
      <c r="Y7" s="273" t="s">
        <v>86</v>
      </c>
      <c r="Z7" s="273"/>
      <c r="AA7" s="273"/>
      <c r="AB7" s="276"/>
      <c r="AC7" s="276">
        <v>0</v>
      </c>
      <c r="AD7" s="276">
        <v>0</v>
      </c>
      <c r="AE7" s="276">
        <v>12.81</v>
      </c>
      <c r="AF7" s="276">
        <v>0.73</v>
      </c>
      <c r="AG7" s="276">
        <v>0</v>
      </c>
      <c r="AH7" s="276">
        <v>0</v>
      </c>
      <c r="AI7" s="276">
        <v>54.43</v>
      </c>
      <c r="AJ7" s="273"/>
      <c r="AK7" s="273"/>
      <c r="AL7" s="273"/>
      <c r="AM7" s="273"/>
      <c r="AN7" s="273"/>
      <c r="AO7" s="273" t="s">
        <v>152</v>
      </c>
      <c r="AP7" s="273"/>
      <c r="AQ7" s="273"/>
      <c r="AR7" s="273"/>
      <c r="AS7" s="273"/>
      <c r="AT7" s="273"/>
      <c r="AU7" s="273"/>
      <c r="AV7" s="273"/>
      <c r="AW7" s="273"/>
      <c r="AX7" s="273" t="s">
        <v>370</v>
      </c>
      <c r="AY7" s="273" t="s">
        <v>88</v>
      </c>
      <c r="AZ7" s="273" t="s">
        <v>244</v>
      </c>
      <c r="BA7" s="273" t="s">
        <v>2071</v>
      </c>
      <c r="BB7" s="273" t="s">
        <v>1663</v>
      </c>
      <c r="BC7" s="273" t="s">
        <v>92</v>
      </c>
      <c r="BD7" s="273" t="s">
        <v>2072</v>
      </c>
      <c r="BE7" s="273" t="s">
        <v>174</v>
      </c>
      <c r="BF7" s="273" t="s">
        <v>2073</v>
      </c>
      <c r="BG7" s="276">
        <v>106</v>
      </c>
      <c r="BH7" s="276">
        <v>1.3465990000000001</v>
      </c>
      <c r="BI7" s="273" t="s">
        <v>2074</v>
      </c>
      <c r="BJ7" s="276">
        <v>0.92969100000000005</v>
      </c>
      <c r="BK7" s="273"/>
      <c r="BL7" s="273"/>
      <c r="BM7" s="273"/>
      <c r="BN7" s="273"/>
      <c r="BO7" s="277">
        <v>22</v>
      </c>
    </row>
    <row r="8" spans="1:67" ht="63" x14ac:dyDescent="0.25">
      <c r="A8" s="127"/>
      <c r="B8" s="127"/>
      <c r="C8" s="142" t="s">
        <v>2075</v>
      </c>
      <c r="D8" s="127" t="s">
        <v>2076</v>
      </c>
      <c r="E8" s="127" t="s">
        <v>2070</v>
      </c>
      <c r="F8" s="127">
        <v>10459</v>
      </c>
      <c r="G8" s="151"/>
      <c r="H8" s="127" t="s">
        <v>2077</v>
      </c>
      <c r="I8" s="127">
        <v>88920120068</v>
      </c>
      <c r="J8" s="130">
        <v>7.0609999999999999</v>
      </c>
      <c r="K8" s="142">
        <v>412470</v>
      </c>
      <c r="L8" s="142">
        <v>349739</v>
      </c>
      <c r="M8" s="90" t="s">
        <v>2078</v>
      </c>
      <c r="N8" s="127" t="s">
        <v>2079</v>
      </c>
      <c r="O8" s="127" t="s">
        <v>145</v>
      </c>
      <c r="P8" s="127" t="s">
        <v>146</v>
      </c>
      <c r="Q8" s="90" t="s">
        <v>2080</v>
      </c>
      <c r="R8" s="413" t="s">
        <v>3940</v>
      </c>
      <c r="S8" s="278"/>
      <c r="T8" s="127" t="s">
        <v>358</v>
      </c>
      <c r="U8" s="90" t="s">
        <v>2081</v>
      </c>
      <c r="V8" s="90" t="s">
        <v>105</v>
      </c>
      <c r="W8" s="90" t="s">
        <v>2082</v>
      </c>
      <c r="X8" s="279"/>
      <c r="Y8" s="127"/>
      <c r="Z8" s="279"/>
      <c r="AA8" s="279"/>
      <c r="AB8" s="130">
        <v>7.0609999999999999</v>
      </c>
      <c r="AC8" s="130">
        <v>0</v>
      </c>
      <c r="AD8" s="130">
        <v>0</v>
      </c>
      <c r="AE8" s="130">
        <v>7.0609999999999999</v>
      </c>
      <c r="AF8" s="130">
        <v>0</v>
      </c>
      <c r="AG8" s="130">
        <v>0</v>
      </c>
      <c r="AH8" s="130">
        <v>0</v>
      </c>
      <c r="AI8" s="130">
        <v>0</v>
      </c>
      <c r="AJ8" s="127">
        <v>3.9911801979999999</v>
      </c>
      <c r="AK8" s="127" t="s">
        <v>2083</v>
      </c>
      <c r="AL8" s="127" t="s">
        <v>108</v>
      </c>
      <c r="AM8" s="127"/>
      <c r="AN8" s="90" t="s">
        <v>2084</v>
      </c>
      <c r="AO8" s="127"/>
      <c r="AP8" s="127"/>
      <c r="AQ8" s="127"/>
      <c r="AR8" s="127"/>
      <c r="AS8" s="127"/>
      <c r="AT8" s="127"/>
      <c r="AU8" s="90" t="s">
        <v>1228</v>
      </c>
      <c r="AV8" s="127"/>
      <c r="AW8" s="280"/>
      <c r="AX8" s="127"/>
      <c r="AY8" s="127"/>
      <c r="AZ8" s="156"/>
      <c r="BA8" s="127"/>
      <c r="BB8" s="127"/>
      <c r="BC8" s="127" t="s">
        <v>129</v>
      </c>
      <c r="BD8" s="127"/>
      <c r="BE8" s="127"/>
      <c r="BF8" s="127" t="s">
        <v>2085</v>
      </c>
      <c r="BG8" s="130">
        <v>2121.6599419999998</v>
      </c>
      <c r="BH8" s="130">
        <v>1.3499015050000001</v>
      </c>
      <c r="BI8" s="127" t="s">
        <v>2074</v>
      </c>
      <c r="BJ8" s="130">
        <v>1.271005057</v>
      </c>
      <c r="BK8" s="127"/>
      <c r="BL8" s="90" t="s">
        <v>2086</v>
      </c>
      <c r="BM8" s="127"/>
      <c r="BN8" s="91" t="s">
        <v>2087</v>
      </c>
      <c r="BO8" s="142">
        <v>22</v>
      </c>
    </row>
    <row r="9" spans="1:67" ht="63" x14ac:dyDescent="0.25">
      <c r="A9" s="123"/>
      <c r="B9" s="123"/>
      <c r="C9" s="152" t="s">
        <v>2075</v>
      </c>
      <c r="D9" s="123" t="s">
        <v>2076</v>
      </c>
      <c r="E9" s="123" t="s">
        <v>2070</v>
      </c>
      <c r="F9" s="123">
        <v>10459</v>
      </c>
      <c r="G9" s="153"/>
      <c r="H9" s="123" t="s">
        <v>2088</v>
      </c>
      <c r="I9" s="123">
        <v>88920120077</v>
      </c>
      <c r="J9" s="125">
        <v>0.19800000000000001</v>
      </c>
      <c r="K9" s="152">
        <v>412046</v>
      </c>
      <c r="L9" s="152">
        <v>350214</v>
      </c>
      <c r="M9" s="96" t="s">
        <v>2078</v>
      </c>
      <c r="N9" s="123" t="s">
        <v>2079</v>
      </c>
      <c r="O9" s="123" t="s">
        <v>145</v>
      </c>
      <c r="P9" s="123" t="s">
        <v>146</v>
      </c>
      <c r="Q9" s="96" t="s">
        <v>2080</v>
      </c>
      <c r="R9" s="413" t="s">
        <v>3940</v>
      </c>
      <c r="S9" s="123"/>
      <c r="T9" s="123" t="s">
        <v>358</v>
      </c>
      <c r="U9" s="96" t="s">
        <v>2081</v>
      </c>
      <c r="V9" s="96" t="s">
        <v>105</v>
      </c>
      <c r="W9" s="96" t="s">
        <v>220</v>
      </c>
      <c r="X9" s="281"/>
      <c r="Y9" s="123"/>
      <c r="Z9" s="281"/>
      <c r="AA9" s="281"/>
      <c r="AB9" s="125">
        <v>0.19800000000000001</v>
      </c>
      <c r="AC9" s="125">
        <v>0</v>
      </c>
      <c r="AD9" s="125">
        <v>0</v>
      </c>
      <c r="AE9" s="125">
        <v>0.19800000000000001</v>
      </c>
      <c r="AF9" s="125">
        <v>0</v>
      </c>
      <c r="AG9" s="125">
        <v>0</v>
      </c>
      <c r="AH9" s="125">
        <v>0</v>
      </c>
      <c r="AI9" s="125">
        <v>0</v>
      </c>
      <c r="AJ9" s="123">
        <v>3.4279617899999999</v>
      </c>
      <c r="AK9" s="123" t="s">
        <v>2083</v>
      </c>
      <c r="AL9" s="123" t="s">
        <v>108</v>
      </c>
      <c r="AM9" s="123"/>
      <c r="AN9" s="96" t="s">
        <v>1543</v>
      </c>
      <c r="AO9" s="123"/>
      <c r="AP9" s="123"/>
      <c r="AQ9" s="123"/>
      <c r="AR9" s="123"/>
      <c r="AS9" s="123"/>
      <c r="AT9" s="123"/>
      <c r="AU9" s="96" t="s">
        <v>201</v>
      </c>
      <c r="AV9" s="123"/>
      <c r="AW9" s="282"/>
      <c r="AX9" s="123"/>
      <c r="AY9" s="123"/>
      <c r="AZ9" s="155"/>
      <c r="BA9" s="123"/>
      <c r="BB9" s="123"/>
      <c r="BC9" s="123" t="s">
        <v>129</v>
      </c>
      <c r="BD9" s="123"/>
      <c r="BE9" s="123"/>
      <c r="BF9" s="123" t="s">
        <v>2085</v>
      </c>
      <c r="BG9" s="125">
        <v>2839.6834760000002</v>
      </c>
      <c r="BH9" s="125">
        <v>1.7513580470000001</v>
      </c>
      <c r="BI9" s="123" t="s">
        <v>2074</v>
      </c>
      <c r="BJ9" s="125">
        <v>1.8198068380000001</v>
      </c>
      <c r="BK9" s="123"/>
      <c r="BL9" s="96" t="s">
        <v>2086</v>
      </c>
      <c r="BM9" s="123"/>
      <c r="BN9" s="97" t="s">
        <v>2089</v>
      </c>
      <c r="BO9" s="152">
        <v>22</v>
      </c>
    </row>
    <row r="10" spans="1:67" ht="63" x14ac:dyDescent="0.25">
      <c r="A10" s="123"/>
      <c r="B10" s="123"/>
      <c r="C10" s="152" t="s">
        <v>2075</v>
      </c>
      <c r="D10" s="123" t="s">
        <v>2076</v>
      </c>
      <c r="E10" s="123" t="s">
        <v>2070</v>
      </c>
      <c r="F10" s="123">
        <v>10459</v>
      </c>
      <c r="G10" s="153"/>
      <c r="H10" s="123" t="s">
        <v>2090</v>
      </c>
      <c r="I10" s="123">
        <v>88920120082</v>
      </c>
      <c r="J10" s="125">
        <v>0.66400000000000003</v>
      </c>
      <c r="K10" s="152">
        <v>412413</v>
      </c>
      <c r="L10" s="152">
        <v>349417</v>
      </c>
      <c r="M10" s="96" t="s">
        <v>2078</v>
      </c>
      <c r="N10" s="123" t="s">
        <v>2079</v>
      </c>
      <c r="O10" s="123" t="s">
        <v>145</v>
      </c>
      <c r="P10" s="123" t="s">
        <v>146</v>
      </c>
      <c r="Q10" s="96" t="s">
        <v>2080</v>
      </c>
      <c r="R10" s="413" t="s">
        <v>3940</v>
      </c>
      <c r="S10" s="123"/>
      <c r="T10" s="123" t="s">
        <v>358</v>
      </c>
      <c r="U10" s="96" t="s">
        <v>2091</v>
      </c>
      <c r="V10" s="96" t="s">
        <v>105</v>
      </c>
      <c r="W10" s="96" t="s">
        <v>2092</v>
      </c>
      <c r="X10" s="281"/>
      <c r="Y10" s="123"/>
      <c r="Z10" s="281"/>
      <c r="AA10" s="281"/>
      <c r="AB10" s="125">
        <v>0.66400000000000003</v>
      </c>
      <c r="AC10" s="125">
        <v>0.48899999999999999</v>
      </c>
      <c r="AD10" s="125">
        <v>0</v>
      </c>
      <c r="AE10" s="125">
        <v>0</v>
      </c>
      <c r="AF10" s="125">
        <v>0</v>
      </c>
      <c r="AG10" s="125">
        <v>0</v>
      </c>
      <c r="AH10" s="125">
        <v>0</v>
      </c>
      <c r="AI10" s="125">
        <v>0.17499999999999999</v>
      </c>
      <c r="AJ10" s="123">
        <v>4.2204443090000003</v>
      </c>
      <c r="AK10" s="123" t="s">
        <v>2093</v>
      </c>
      <c r="AL10" s="123" t="s">
        <v>351</v>
      </c>
      <c r="AM10" s="123"/>
      <c r="AN10" s="96" t="s">
        <v>2094</v>
      </c>
      <c r="AO10" s="123"/>
      <c r="AP10" s="123"/>
      <c r="AQ10" s="123"/>
      <c r="AR10" s="123"/>
      <c r="AS10" s="123"/>
      <c r="AT10" s="123"/>
      <c r="AU10" s="123"/>
      <c r="AV10" s="123"/>
      <c r="AW10" s="282"/>
      <c r="AX10" s="123"/>
      <c r="AY10" s="123"/>
      <c r="AZ10" s="155"/>
      <c r="BA10" s="123"/>
      <c r="BB10" s="123"/>
      <c r="BC10" s="123" t="s">
        <v>129</v>
      </c>
      <c r="BD10" s="123"/>
      <c r="BE10" s="123"/>
      <c r="BF10" s="123" t="s">
        <v>2085</v>
      </c>
      <c r="BG10" s="125">
        <v>1987.414053</v>
      </c>
      <c r="BH10" s="125">
        <v>1.521916681</v>
      </c>
      <c r="BI10" s="123" t="s">
        <v>2074</v>
      </c>
      <c r="BJ10" s="125">
        <v>1.488299869</v>
      </c>
      <c r="BK10" s="123"/>
      <c r="BL10" s="96" t="s">
        <v>2086</v>
      </c>
      <c r="BM10" s="123"/>
      <c r="BN10" s="97" t="s">
        <v>2095</v>
      </c>
      <c r="BO10" s="152">
        <v>22</v>
      </c>
    </row>
    <row r="11" spans="1:67" ht="63" x14ac:dyDescent="0.25">
      <c r="A11" s="123"/>
      <c r="B11" s="123"/>
      <c r="C11" s="152" t="s">
        <v>2075</v>
      </c>
      <c r="D11" s="123" t="s">
        <v>2076</v>
      </c>
      <c r="E11" s="123" t="s">
        <v>2070</v>
      </c>
      <c r="F11" s="123">
        <v>10459</v>
      </c>
      <c r="G11" s="153"/>
      <c r="H11" s="123" t="s">
        <v>2096</v>
      </c>
      <c r="I11" s="123" t="s">
        <v>2097</v>
      </c>
      <c r="J11" s="125">
        <v>0.39600000000000002</v>
      </c>
      <c r="K11" s="152">
        <v>412612</v>
      </c>
      <c r="L11" s="152">
        <v>349699</v>
      </c>
      <c r="M11" s="96" t="s">
        <v>2078</v>
      </c>
      <c r="N11" s="123" t="s">
        <v>2079</v>
      </c>
      <c r="O11" s="123" t="s">
        <v>100</v>
      </c>
      <c r="P11" s="123" t="s">
        <v>101</v>
      </c>
      <c r="Q11" s="96" t="s">
        <v>2080</v>
      </c>
      <c r="R11" s="413" t="s">
        <v>3940</v>
      </c>
      <c r="S11" s="123"/>
      <c r="T11" s="123" t="s">
        <v>358</v>
      </c>
      <c r="U11" s="96" t="s">
        <v>358</v>
      </c>
      <c r="V11" s="96" t="s">
        <v>105</v>
      </c>
      <c r="W11" s="96" t="s">
        <v>974</v>
      </c>
      <c r="X11" s="281"/>
      <c r="Y11" s="123"/>
      <c r="Z11" s="281"/>
      <c r="AA11" s="281"/>
      <c r="AB11" s="125">
        <v>0.39600000000000002</v>
      </c>
      <c r="AC11" s="125">
        <v>0.30599999999999999</v>
      </c>
      <c r="AD11" s="125">
        <v>0</v>
      </c>
      <c r="AE11" s="125">
        <v>0</v>
      </c>
      <c r="AF11" s="125">
        <v>0</v>
      </c>
      <c r="AG11" s="125">
        <v>0</v>
      </c>
      <c r="AH11" s="125">
        <v>0</v>
      </c>
      <c r="AI11" s="125">
        <v>0.09</v>
      </c>
      <c r="AJ11" s="123">
        <v>4.1913832769999999</v>
      </c>
      <c r="AK11" s="123" t="s">
        <v>2093</v>
      </c>
      <c r="AL11" s="123" t="s">
        <v>351</v>
      </c>
      <c r="AM11" s="123"/>
      <c r="AN11" s="96" t="s">
        <v>2098</v>
      </c>
      <c r="AO11" s="123"/>
      <c r="AP11" s="123"/>
      <c r="AQ11" s="123"/>
      <c r="AR11" s="123"/>
      <c r="AS11" s="123"/>
      <c r="AT11" s="123"/>
      <c r="AU11" s="123"/>
      <c r="AV11" s="123"/>
      <c r="AW11" s="123"/>
      <c r="AX11" s="123"/>
      <c r="AY11" s="123"/>
      <c r="AZ11" s="155"/>
      <c r="BA11" s="123"/>
      <c r="BB11" s="123"/>
      <c r="BC11" s="123" t="s">
        <v>129</v>
      </c>
      <c r="BD11" s="123"/>
      <c r="BE11" s="123"/>
      <c r="BF11" s="123" t="s">
        <v>2085</v>
      </c>
      <c r="BG11" s="125">
        <v>2145.4639360000001</v>
      </c>
      <c r="BH11" s="125">
        <v>1.3353349219999999</v>
      </c>
      <c r="BI11" s="123" t="s">
        <v>2074</v>
      </c>
      <c r="BJ11" s="125">
        <v>1.2575504120000001</v>
      </c>
      <c r="BK11" s="123"/>
      <c r="BL11" s="96" t="s">
        <v>2086</v>
      </c>
      <c r="BM11" s="123"/>
      <c r="BN11" s="97" t="s">
        <v>2095</v>
      </c>
      <c r="BO11" s="152">
        <v>22</v>
      </c>
    </row>
    <row r="12" spans="1:67" ht="346.5" x14ac:dyDescent="0.25">
      <c r="A12" s="123"/>
      <c r="B12" s="123"/>
      <c r="C12" s="152" t="s">
        <v>2075</v>
      </c>
      <c r="D12" s="123" t="s">
        <v>2076</v>
      </c>
      <c r="E12" s="123" t="s">
        <v>2070</v>
      </c>
      <c r="F12" s="123">
        <v>10459</v>
      </c>
      <c r="G12" s="153"/>
      <c r="H12" s="123" t="s">
        <v>2099</v>
      </c>
      <c r="I12" s="123" t="s">
        <v>2099</v>
      </c>
      <c r="J12" s="125">
        <v>4.2720000000000002</v>
      </c>
      <c r="K12" s="152">
        <v>411736</v>
      </c>
      <c r="L12" s="152">
        <v>349860</v>
      </c>
      <c r="M12" s="96" t="s">
        <v>2078</v>
      </c>
      <c r="N12" s="123" t="s">
        <v>2079</v>
      </c>
      <c r="O12" s="123" t="s">
        <v>100</v>
      </c>
      <c r="P12" s="123" t="s">
        <v>101</v>
      </c>
      <c r="Q12" s="96" t="s">
        <v>2080</v>
      </c>
      <c r="R12" s="413" t="s">
        <v>3940</v>
      </c>
      <c r="S12" s="123"/>
      <c r="T12" s="123" t="s">
        <v>358</v>
      </c>
      <c r="U12" s="96" t="s">
        <v>2081</v>
      </c>
      <c r="V12" s="96" t="s">
        <v>105</v>
      </c>
      <c r="W12" s="96" t="s">
        <v>2100</v>
      </c>
      <c r="X12" s="281"/>
      <c r="Y12" s="123"/>
      <c r="Z12" s="281"/>
      <c r="AA12" s="281"/>
      <c r="AB12" s="125">
        <v>4.2720000000000002</v>
      </c>
      <c r="AC12" s="125">
        <v>1.637</v>
      </c>
      <c r="AD12" s="125">
        <v>0.29499999999999998</v>
      </c>
      <c r="AE12" s="125">
        <v>0.42099999999999999</v>
      </c>
      <c r="AF12" s="125">
        <v>0</v>
      </c>
      <c r="AG12" s="125">
        <v>0</v>
      </c>
      <c r="AH12" s="125">
        <v>0</v>
      </c>
      <c r="AI12" s="125">
        <v>1.919</v>
      </c>
      <c r="AJ12" s="123">
        <v>3.5260094949999998</v>
      </c>
      <c r="AK12" s="123" t="s">
        <v>2083</v>
      </c>
      <c r="AL12" s="123" t="s">
        <v>108</v>
      </c>
      <c r="AM12" s="123"/>
      <c r="AN12" s="96" t="s">
        <v>2101</v>
      </c>
      <c r="AO12" s="123"/>
      <c r="AP12" s="123"/>
      <c r="AQ12" s="123"/>
      <c r="AR12" s="123"/>
      <c r="AS12" s="123"/>
      <c r="AT12" s="123"/>
      <c r="AU12" s="123"/>
      <c r="AV12" s="123"/>
      <c r="AW12" s="282"/>
      <c r="AX12" s="123"/>
      <c r="AY12" s="123"/>
      <c r="AZ12" s="155"/>
      <c r="BA12" s="123"/>
      <c r="BB12" s="123"/>
      <c r="BC12" s="123" t="s">
        <v>111</v>
      </c>
      <c r="BD12" s="123"/>
      <c r="BE12" s="123"/>
      <c r="BF12" s="123" t="s">
        <v>2085</v>
      </c>
      <c r="BG12" s="125">
        <v>2642.537558</v>
      </c>
      <c r="BH12" s="125">
        <v>2.0963770290000001</v>
      </c>
      <c r="BI12" s="123" t="s">
        <v>2074</v>
      </c>
      <c r="BJ12" s="125">
        <v>2.1273182940000002</v>
      </c>
      <c r="BK12" s="123"/>
      <c r="BL12" s="96" t="s">
        <v>2086</v>
      </c>
      <c r="BM12" s="123"/>
      <c r="BN12" s="97" t="s">
        <v>2102</v>
      </c>
      <c r="BO12" s="152">
        <v>22</v>
      </c>
    </row>
    <row r="13" spans="1:67" ht="267.75" x14ac:dyDescent="0.25">
      <c r="A13" s="123"/>
      <c r="B13" s="123"/>
      <c r="C13" s="152" t="s">
        <v>2075</v>
      </c>
      <c r="D13" s="123" t="s">
        <v>2076</v>
      </c>
      <c r="E13" s="123" t="s">
        <v>2070</v>
      </c>
      <c r="F13" s="123">
        <v>10459</v>
      </c>
      <c r="G13" s="153"/>
      <c r="H13" s="123" t="s">
        <v>2103</v>
      </c>
      <c r="I13" s="123" t="s">
        <v>2103</v>
      </c>
      <c r="J13" s="125">
        <v>8.4939999999999998</v>
      </c>
      <c r="K13" s="152">
        <v>411801</v>
      </c>
      <c r="L13" s="152">
        <v>349672</v>
      </c>
      <c r="M13" s="96" t="s">
        <v>2078</v>
      </c>
      <c r="N13" s="123" t="s">
        <v>2079</v>
      </c>
      <c r="O13" s="123" t="s">
        <v>100</v>
      </c>
      <c r="P13" s="123" t="s">
        <v>101</v>
      </c>
      <c r="Q13" s="96" t="s">
        <v>2080</v>
      </c>
      <c r="R13" s="413" t="s">
        <v>3940</v>
      </c>
      <c r="S13" s="123"/>
      <c r="T13" s="123" t="s">
        <v>358</v>
      </c>
      <c r="U13" s="96" t="s">
        <v>2081</v>
      </c>
      <c r="V13" s="96" t="s">
        <v>105</v>
      </c>
      <c r="W13" s="96" t="s">
        <v>2104</v>
      </c>
      <c r="X13" s="281"/>
      <c r="Y13" s="123"/>
      <c r="Z13" s="281"/>
      <c r="AA13" s="281"/>
      <c r="AB13" s="125">
        <v>8.4939999999999998</v>
      </c>
      <c r="AC13" s="125">
        <v>3.1379999999999999</v>
      </c>
      <c r="AD13" s="125">
        <v>0.73099999999999998</v>
      </c>
      <c r="AE13" s="125">
        <v>0.503</v>
      </c>
      <c r="AF13" s="125">
        <v>0</v>
      </c>
      <c r="AG13" s="125">
        <v>0</v>
      </c>
      <c r="AH13" s="125">
        <v>0</v>
      </c>
      <c r="AI13" s="125">
        <v>4.1219999999999999</v>
      </c>
      <c r="AJ13" s="123">
        <v>3.7158444130000001</v>
      </c>
      <c r="AK13" s="123" t="s">
        <v>2083</v>
      </c>
      <c r="AL13" s="123" t="s">
        <v>108</v>
      </c>
      <c r="AM13" s="123"/>
      <c r="AN13" s="96" t="s">
        <v>2105</v>
      </c>
      <c r="AO13" s="123"/>
      <c r="AP13" s="123"/>
      <c r="AQ13" s="123"/>
      <c r="AR13" s="123"/>
      <c r="AS13" s="123"/>
      <c r="AT13" s="123"/>
      <c r="AU13" s="123"/>
      <c r="AV13" s="123"/>
      <c r="AW13" s="282"/>
      <c r="AX13" s="123"/>
      <c r="AY13" s="123"/>
      <c r="AZ13" s="155"/>
      <c r="BA13" s="123"/>
      <c r="BB13" s="123"/>
      <c r="BC13" s="123" t="s">
        <v>111</v>
      </c>
      <c r="BD13" s="123"/>
      <c r="BE13" s="123"/>
      <c r="BF13" s="123" t="s">
        <v>2085</v>
      </c>
      <c r="BG13" s="125">
        <v>2450.3255020000001</v>
      </c>
      <c r="BH13" s="125">
        <v>1.9255998700000001</v>
      </c>
      <c r="BI13" s="123" t="s">
        <v>2074</v>
      </c>
      <c r="BJ13" s="125">
        <v>1.8417893080000001</v>
      </c>
      <c r="BK13" s="123"/>
      <c r="BL13" s="96" t="s">
        <v>2086</v>
      </c>
      <c r="BM13" s="123"/>
      <c r="BN13" s="97" t="s">
        <v>2106</v>
      </c>
      <c r="BO13" s="152">
        <v>22</v>
      </c>
    </row>
    <row r="14" spans="1:67" ht="220.5" x14ac:dyDescent="0.25">
      <c r="A14" s="123"/>
      <c r="B14" s="123"/>
      <c r="C14" s="152" t="s">
        <v>2075</v>
      </c>
      <c r="D14" s="123" t="s">
        <v>2076</v>
      </c>
      <c r="E14" s="123" t="s">
        <v>2070</v>
      </c>
      <c r="F14" s="123">
        <v>10459</v>
      </c>
      <c r="G14" s="153"/>
      <c r="H14" s="123" t="s">
        <v>2107</v>
      </c>
      <c r="I14" s="123">
        <v>88920120114</v>
      </c>
      <c r="J14" s="125">
        <v>7.2569999999999997</v>
      </c>
      <c r="K14" s="152">
        <v>412302</v>
      </c>
      <c r="L14" s="152">
        <v>349498</v>
      </c>
      <c r="M14" s="96" t="s">
        <v>2078</v>
      </c>
      <c r="N14" s="123" t="s">
        <v>2079</v>
      </c>
      <c r="O14" s="123" t="s">
        <v>145</v>
      </c>
      <c r="P14" s="123" t="s">
        <v>146</v>
      </c>
      <c r="Q14" s="96" t="s">
        <v>2080</v>
      </c>
      <c r="R14" s="413" t="s">
        <v>3940</v>
      </c>
      <c r="S14" s="123"/>
      <c r="T14" s="123" t="s">
        <v>358</v>
      </c>
      <c r="U14" s="96" t="s">
        <v>2081</v>
      </c>
      <c r="V14" s="96" t="s">
        <v>2108</v>
      </c>
      <c r="W14" s="96" t="s">
        <v>2109</v>
      </c>
      <c r="X14" s="281"/>
      <c r="Y14" s="123"/>
      <c r="Z14" s="281"/>
      <c r="AA14" s="281"/>
      <c r="AB14" s="125">
        <v>7.2569999999999997</v>
      </c>
      <c r="AC14" s="125">
        <v>0.14899999999999999</v>
      </c>
      <c r="AD14" s="125">
        <v>0</v>
      </c>
      <c r="AE14" s="125">
        <v>6.5860000000000003</v>
      </c>
      <c r="AF14" s="125">
        <v>0</v>
      </c>
      <c r="AG14" s="125">
        <v>0</v>
      </c>
      <c r="AH14" s="125">
        <v>0</v>
      </c>
      <c r="AI14" s="125">
        <v>0.52200000000000002</v>
      </c>
      <c r="AJ14" s="123">
        <v>3.9171632559999998</v>
      </c>
      <c r="AK14" s="123" t="s">
        <v>2083</v>
      </c>
      <c r="AL14" s="123" t="s">
        <v>108</v>
      </c>
      <c r="AM14" s="123"/>
      <c r="AN14" s="96" t="s">
        <v>2105</v>
      </c>
      <c r="AO14" s="123"/>
      <c r="AP14" s="123"/>
      <c r="AQ14" s="123"/>
      <c r="AR14" s="123"/>
      <c r="AS14" s="123"/>
      <c r="AT14" s="123"/>
      <c r="AU14" s="123"/>
      <c r="AV14" s="123"/>
      <c r="AW14" s="282"/>
      <c r="AX14" s="123"/>
      <c r="AY14" s="123"/>
      <c r="AZ14" s="155"/>
      <c r="BA14" s="123"/>
      <c r="BB14" s="123"/>
      <c r="BC14" s="123" t="s">
        <v>111</v>
      </c>
      <c r="BD14" s="123"/>
      <c r="BE14" s="123"/>
      <c r="BF14" s="123" t="s">
        <v>2085</v>
      </c>
      <c r="BG14" s="125">
        <v>2016.632738</v>
      </c>
      <c r="BH14" s="125">
        <v>1.515834838</v>
      </c>
      <c r="BI14" s="123" t="s">
        <v>2074</v>
      </c>
      <c r="BJ14" s="125">
        <v>1.471047043</v>
      </c>
      <c r="BK14" s="123"/>
      <c r="BL14" s="96" t="s">
        <v>2086</v>
      </c>
      <c r="BM14" s="123"/>
      <c r="BN14" s="97" t="s">
        <v>2110</v>
      </c>
      <c r="BO14" s="152">
        <v>22</v>
      </c>
    </row>
    <row r="15" spans="1:67" ht="63" x14ac:dyDescent="0.25">
      <c r="A15" s="123"/>
      <c r="B15" s="123"/>
      <c r="C15" s="152" t="s">
        <v>2075</v>
      </c>
      <c r="D15" s="123" t="s">
        <v>2076</v>
      </c>
      <c r="E15" s="123" t="s">
        <v>2070</v>
      </c>
      <c r="F15" s="123">
        <v>10459</v>
      </c>
      <c r="G15" s="153"/>
      <c r="H15" s="123" t="s">
        <v>2111</v>
      </c>
      <c r="I15" s="123">
        <v>88920120135</v>
      </c>
      <c r="J15" s="125">
        <v>0.29099999999999998</v>
      </c>
      <c r="K15" s="152">
        <v>412532</v>
      </c>
      <c r="L15" s="152">
        <v>349584</v>
      </c>
      <c r="M15" s="96" t="s">
        <v>2078</v>
      </c>
      <c r="N15" s="123" t="s">
        <v>2079</v>
      </c>
      <c r="O15" s="123" t="s">
        <v>145</v>
      </c>
      <c r="P15" s="123" t="s">
        <v>146</v>
      </c>
      <c r="Q15" s="96" t="s">
        <v>2080</v>
      </c>
      <c r="R15" s="413" t="s">
        <v>3940</v>
      </c>
      <c r="S15" s="123"/>
      <c r="T15" s="123" t="s">
        <v>347</v>
      </c>
      <c r="U15" s="96" t="s">
        <v>358</v>
      </c>
      <c r="V15" s="96" t="s">
        <v>105</v>
      </c>
      <c r="W15" s="96" t="s">
        <v>813</v>
      </c>
      <c r="X15" s="281"/>
      <c r="Y15" s="123"/>
      <c r="Z15" s="123"/>
      <c r="AA15" s="123"/>
      <c r="AB15" s="125">
        <v>0.29099999999999998</v>
      </c>
      <c r="AC15" s="125">
        <v>0.152</v>
      </c>
      <c r="AD15" s="125">
        <v>0</v>
      </c>
      <c r="AE15" s="125">
        <v>5.1999999999999998E-2</v>
      </c>
      <c r="AF15" s="125">
        <v>0</v>
      </c>
      <c r="AG15" s="125">
        <v>0</v>
      </c>
      <c r="AH15" s="125">
        <v>0</v>
      </c>
      <c r="AI15" s="125">
        <v>8.6999999999999994E-2</v>
      </c>
      <c r="AJ15" s="123">
        <v>4.2060526469999999</v>
      </c>
      <c r="AK15" s="123" t="s">
        <v>2093</v>
      </c>
      <c r="AL15" s="123" t="s">
        <v>351</v>
      </c>
      <c r="AM15" s="123"/>
      <c r="AN15" s="96" t="s">
        <v>2112</v>
      </c>
      <c r="AO15" s="123"/>
      <c r="AP15" s="123"/>
      <c r="AQ15" s="123"/>
      <c r="AR15" s="123"/>
      <c r="AS15" s="123"/>
      <c r="AT15" s="123"/>
      <c r="AU15" s="123"/>
      <c r="AV15" s="123"/>
      <c r="AW15" s="282"/>
      <c r="AX15" s="123"/>
      <c r="AY15" s="123"/>
      <c r="AZ15" s="123"/>
      <c r="BA15" s="123"/>
      <c r="BB15" s="123"/>
      <c r="BC15" s="123" t="s">
        <v>224</v>
      </c>
      <c r="BD15" s="123"/>
      <c r="BE15" s="123"/>
      <c r="BF15" s="123" t="s">
        <v>2085</v>
      </c>
      <c r="BG15" s="125">
        <v>2082.7001959999998</v>
      </c>
      <c r="BH15" s="125">
        <v>1.4441959929999999</v>
      </c>
      <c r="BI15" s="123" t="s">
        <v>2074</v>
      </c>
      <c r="BJ15" s="125">
        <v>1.387676433</v>
      </c>
      <c r="BK15" s="123"/>
      <c r="BL15" s="96" t="s">
        <v>2086</v>
      </c>
      <c r="BM15" s="123"/>
      <c r="BN15" s="97" t="s">
        <v>2095</v>
      </c>
      <c r="BO15" s="152">
        <v>22</v>
      </c>
    </row>
    <row r="16" spans="1:67" ht="346.5" x14ac:dyDescent="0.25">
      <c r="A16" s="123"/>
      <c r="B16" s="123"/>
      <c r="C16" s="152" t="s">
        <v>2075</v>
      </c>
      <c r="D16" s="123" t="s">
        <v>2076</v>
      </c>
      <c r="E16" s="123" t="s">
        <v>2070</v>
      </c>
      <c r="F16" s="123">
        <v>10459</v>
      </c>
      <c r="G16" s="153"/>
      <c r="H16" s="123" t="s">
        <v>2096</v>
      </c>
      <c r="I16" s="123" t="s">
        <v>2113</v>
      </c>
      <c r="J16" s="125">
        <v>26.893999999999998</v>
      </c>
      <c r="K16" s="152">
        <v>412226</v>
      </c>
      <c r="L16" s="152">
        <v>349882</v>
      </c>
      <c r="M16" s="96" t="s">
        <v>2078</v>
      </c>
      <c r="N16" s="123" t="s">
        <v>2079</v>
      </c>
      <c r="O16" s="123" t="s">
        <v>100</v>
      </c>
      <c r="P16" s="123" t="s">
        <v>101</v>
      </c>
      <c r="Q16" s="96" t="s">
        <v>2080</v>
      </c>
      <c r="R16" s="413" t="s">
        <v>3940</v>
      </c>
      <c r="S16" s="123"/>
      <c r="T16" s="123" t="s">
        <v>2114</v>
      </c>
      <c r="U16" s="96" t="s">
        <v>2114</v>
      </c>
      <c r="V16" s="96" t="s">
        <v>105</v>
      </c>
      <c r="W16" s="96" t="s">
        <v>2115</v>
      </c>
      <c r="X16" s="281"/>
      <c r="Y16" s="123" t="s">
        <v>86</v>
      </c>
      <c r="Z16" s="123"/>
      <c r="AA16" s="123"/>
      <c r="AB16" s="125">
        <v>26.893999999999998</v>
      </c>
      <c r="AC16" s="125">
        <v>12.051</v>
      </c>
      <c r="AD16" s="125">
        <v>0.66600000000000004</v>
      </c>
      <c r="AE16" s="125">
        <v>3.5009999999999999</v>
      </c>
      <c r="AF16" s="125">
        <v>0</v>
      </c>
      <c r="AG16" s="125">
        <v>0</v>
      </c>
      <c r="AH16" s="125">
        <v>0</v>
      </c>
      <c r="AI16" s="125">
        <v>10.676</v>
      </c>
      <c r="AJ16" s="123">
        <v>3.4314680719999999</v>
      </c>
      <c r="AK16" s="123" t="s">
        <v>2083</v>
      </c>
      <c r="AL16" s="123" t="s">
        <v>108</v>
      </c>
      <c r="AM16" s="123"/>
      <c r="AN16" s="96" t="s">
        <v>2116</v>
      </c>
      <c r="AO16" s="123" t="s">
        <v>152</v>
      </c>
      <c r="AP16" s="123"/>
      <c r="AQ16" s="123"/>
      <c r="AR16" s="123"/>
      <c r="AS16" s="123"/>
      <c r="AT16" s="123"/>
      <c r="AU16" s="123"/>
      <c r="AV16" s="123"/>
      <c r="AW16" s="282"/>
      <c r="AX16" s="123" t="s">
        <v>370</v>
      </c>
      <c r="AY16" s="123" t="s">
        <v>88</v>
      </c>
      <c r="AZ16" s="123" t="s">
        <v>244</v>
      </c>
      <c r="BA16" s="123" t="s">
        <v>2071</v>
      </c>
      <c r="BB16" s="123" t="s">
        <v>1663</v>
      </c>
      <c r="BC16" s="123" t="s">
        <v>232</v>
      </c>
      <c r="BD16" s="123" t="s">
        <v>2072</v>
      </c>
      <c r="BE16" s="123" t="s">
        <v>174</v>
      </c>
      <c r="BF16" s="123" t="s">
        <v>2085</v>
      </c>
      <c r="BG16" s="125">
        <v>2250.5898889999999</v>
      </c>
      <c r="BH16" s="125">
        <v>1.455331943</v>
      </c>
      <c r="BI16" s="123" t="s">
        <v>2074</v>
      </c>
      <c r="BJ16" s="125">
        <v>1.371719331</v>
      </c>
      <c r="BK16" s="123"/>
      <c r="BL16" s="96" t="s">
        <v>2086</v>
      </c>
      <c r="BM16" s="123"/>
      <c r="BN16" s="97" t="s">
        <v>2117</v>
      </c>
      <c r="BO16" s="152">
        <v>22</v>
      </c>
    </row>
    <row r="17" spans="1:67" ht="126" x14ac:dyDescent="0.25">
      <c r="A17" s="10"/>
      <c r="B17" s="10"/>
      <c r="C17" s="143" t="s">
        <v>2075</v>
      </c>
      <c r="D17" s="10" t="s">
        <v>2076</v>
      </c>
      <c r="E17" s="10" t="s">
        <v>2070</v>
      </c>
      <c r="F17" s="10">
        <v>10459</v>
      </c>
      <c r="G17" s="154"/>
      <c r="H17" s="10" t="s">
        <v>2118</v>
      </c>
      <c r="I17" s="10" t="s">
        <v>2119</v>
      </c>
      <c r="J17" s="133">
        <v>5.0000000000000001E-3</v>
      </c>
      <c r="K17" s="143">
        <v>412342</v>
      </c>
      <c r="L17" s="143">
        <v>349318</v>
      </c>
      <c r="M17" s="101" t="s">
        <v>2078</v>
      </c>
      <c r="N17" s="10" t="s">
        <v>2079</v>
      </c>
      <c r="O17" s="10" t="s">
        <v>100</v>
      </c>
      <c r="P17" s="10" t="s">
        <v>101</v>
      </c>
      <c r="Q17" s="101" t="s">
        <v>2080</v>
      </c>
      <c r="R17" s="413" t="s">
        <v>3940</v>
      </c>
      <c r="S17" s="10"/>
      <c r="T17" s="10" t="s">
        <v>2114</v>
      </c>
      <c r="U17" s="101" t="s">
        <v>358</v>
      </c>
      <c r="V17" s="101" t="s">
        <v>105</v>
      </c>
      <c r="W17" s="101" t="s">
        <v>934</v>
      </c>
      <c r="X17" s="283"/>
      <c r="Y17" s="10"/>
      <c r="Z17" s="10"/>
      <c r="AA17" s="10"/>
      <c r="AB17" s="133">
        <v>5.0000000000000001E-3</v>
      </c>
      <c r="AC17" s="133">
        <v>5.0000000000000001E-3</v>
      </c>
      <c r="AD17" s="133">
        <v>0</v>
      </c>
      <c r="AE17" s="133">
        <v>0</v>
      </c>
      <c r="AF17" s="133">
        <v>0</v>
      </c>
      <c r="AG17" s="133">
        <v>0</v>
      </c>
      <c r="AH17" s="133">
        <v>0</v>
      </c>
      <c r="AI17" s="133">
        <v>0</v>
      </c>
      <c r="AJ17" s="10">
        <v>4.256569786</v>
      </c>
      <c r="AK17" s="10" t="s">
        <v>2093</v>
      </c>
      <c r="AL17" s="10" t="s">
        <v>351</v>
      </c>
      <c r="AM17" s="10"/>
      <c r="AN17" s="101" t="s">
        <v>2120</v>
      </c>
      <c r="AO17" s="10"/>
      <c r="AP17" s="10"/>
      <c r="AQ17" s="10"/>
      <c r="AR17" s="10"/>
      <c r="AS17" s="10"/>
      <c r="AT17" s="10"/>
      <c r="AU17" s="10"/>
      <c r="AV17" s="10"/>
      <c r="AW17" s="284"/>
      <c r="AX17" s="10"/>
      <c r="AY17" s="10"/>
      <c r="AZ17" s="10"/>
      <c r="BA17" s="10"/>
      <c r="BB17" s="10"/>
      <c r="BC17" s="10" t="s">
        <v>129</v>
      </c>
      <c r="BD17" s="10"/>
      <c r="BE17" s="10"/>
      <c r="BF17" s="10" t="s">
        <v>2085</v>
      </c>
      <c r="BG17" s="133">
        <v>1986.6560260000001</v>
      </c>
      <c r="BH17" s="133">
        <v>1.66298952</v>
      </c>
      <c r="BI17" s="10" t="s">
        <v>2074</v>
      </c>
      <c r="BJ17" s="133">
        <v>1.680318875</v>
      </c>
      <c r="BK17" s="10"/>
      <c r="BL17" s="101" t="s">
        <v>2086</v>
      </c>
      <c r="BM17" s="10"/>
      <c r="BN17" s="102" t="s">
        <v>2095</v>
      </c>
      <c r="BO17" s="143">
        <v>22</v>
      </c>
    </row>
    <row r="18" spans="1:67" ht="15.75" x14ac:dyDescent="0.25">
      <c r="A18" s="285">
        <v>22</v>
      </c>
      <c r="B18" s="138"/>
      <c r="C18" s="86" t="s">
        <v>2121</v>
      </c>
      <c r="D18" s="138">
        <v>375</v>
      </c>
      <c r="E18" s="138" t="s">
        <v>2122</v>
      </c>
      <c r="F18" s="138">
        <v>11584</v>
      </c>
      <c r="G18" s="138">
        <f>146.26 + 87.66</f>
        <v>233.92</v>
      </c>
      <c r="H18" s="138"/>
      <c r="I18" s="138"/>
      <c r="J18" s="139"/>
      <c r="K18" s="138"/>
      <c r="L18" s="138"/>
      <c r="M18" s="138"/>
      <c r="N18" s="138"/>
      <c r="O18" s="138"/>
      <c r="P18" s="138"/>
      <c r="Q18" s="138"/>
      <c r="R18" s="140"/>
      <c r="S18" s="138"/>
      <c r="T18" s="138"/>
      <c r="U18" s="138"/>
      <c r="V18" s="138"/>
      <c r="W18" s="138"/>
      <c r="X18" s="138"/>
      <c r="Y18" s="138" t="s">
        <v>86</v>
      </c>
      <c r="Z18" s="138"/>
      <c r="AA18" s="138"/>
      <c r="AB18" s="139"/>
      <c r="AC18" s="139"/>
      <c r="AD18" s="139"/>
      <c r="AE18" s="139"/>
      <c r="AF18" s="139"/>
      <c r="AG18" s="139"/>
      <c r="AH18" s="139"/>
      <c r="AI18" s="139"/>
      <c r="AJ18" s="138"/>
      <c r="AK18" s="138"/>
      <c r="AL18" s="138"/>
      <c r="AM18" s="138"/>
      <c r="AN18" s="138"/>
      <c r="AO18" s="138"/>
      <c r="AP18" s="138"/>
      <c r="AQ18" s="138"/>
      <c r="AR18" s="138"/>
      <c r="AS18" s="138"/>
      <c r="AT18" s="138"/>
      <c r="AU18" s="138"/>
      <c r="AV18" s="138"/>
      <c r="AW18" s="138"/>
      <c r="AX18" s="138" t="s">
        <v>2123</v>
      </c>
      <c r="AY18" s="138" t="s">
        <v>88</v>
      </c>
      <c r="AZ18" s="138" t="s">
        <v>418</v>
      </c>
      <c r="BA18" s="138" t="s">
        <v>2124</v>
      </c>
      <c r="BB18" s="138" t="s">
        <v>2125</v>
      </c>
      <c r="BC18" s="138" t="s">
        <v>247</v>
      </c>
      <c r="BD18" s="138" t="s">
        <v>2126</v>
      </c>
      <c r="BE18" s="138" t="s">
        <v>374</v>
      </c>
      <c r="BF18" s="138"/>
      <c r="BG18" s="139"/>
      <c r="BH18" s="139"/>
      <c r="BI18" s="138"/>
      <c r="BJ18" s="139"/>
      <c r="BK18" s="138"/>
      <c r="BL18" s="138"/>
      <c r="BM18" s="138"/>
      <c r="BN18" s="140"/>
      <c r="BO18" s="118" t="s">
        <v>2127</v>
      </c>
    </row>
    <row r="19" spans="1:67" ht="126" x14ac:dyDescent="0.25">
      <c r="A19" s="96"/>
      <c r="B19" s="96"/>
      <c r="C19" s="97" t="s">
        <v>2128</v>
      </c>
      <c r="D19" s="96" t="s">
        <v>2129</v>
      </c>
      <c r="E19" s="96" t="s">
        <v>2122</v>
      </c>
      <c r="F19" s="96" t="s">
        <v>2130</v>
      </c>
      <c r="G19" s="98"/>
      <c r="H19" s="96" t="s">
        <v>2131</v>
      </c>
      <c r="I19" s="96" t="s">
        <v>2131</v>
      </c>
      <c r="J19" s="99">
        <v>1.7000000000000001E-2</v>
      </c>
      <c r="K19" s="152">
        <v>338209</v>
      </c>
      <c r="L19" s="152">
        <v>273947</v>
      </c>
      <c r="M19" s="96" t="s">
        <v>2132</v>
      </c>
      <c r="N19" s="96" t="s">
        <v>2079</v>
      </c>
      <c r="O19" s="96" t="s">
        <v>100</v>
      </c>
      <c r="P19" s="96" t="s">
        <v>101</v>
      </c>
      <c r="Q19" s="96"/>
      <c r="R19" s="413" t="s">
        <v>3940</v>
      </c>
      <c r="S19" s="96"/>
      <c r="T19" s="96" t="s">
        <v>2133</v>
      </c>
      <c r="U19" s="96" t="s">
        <v>2134</v>
      </c>
      <c r="V19" s="96" t="s">
        <v>105</v>
      </c>
      <c r="W19" s="96" t="s">
        <v>183</v>
      </c>
      <c r="X19" s="96"/>
      <c r="Y19" s="96"/>
      <c r="Z19" s="96"/>
      <c r="AA19" s="96"/>
      <c r="AB19" s="121">
        <v>1.7000000000000001E-2</v>
      </c>
      <c r="AC19" s="121">
        <v>1.7000000000000001E-2</v>
      </c>
      <c r="AD19" s="121">
        <v>0</v>
      </c>
      <c r="AE19" s="121">
        <v>0</v>
      </c>
      <c r="AF19" s="121">
        <v>0</v>
      </c>
      <c r="AG19" s="121">
        <v>0</v>
      </c>
      <c r="AH19" s="121">
        <v>0</v>
      </c>
      <c r="AI19" s="121">
        <v>0</v>
      </c>
      <c r="AJ19" s="123">
        <v>3.9069410000000002</v>
      </c>
      <c r="AK19" s="123" t="s">
        <v>2135</v>
      </c>
      <c r="AL19" s="123" t="s">
        <v>530</v>
      </c>
      <c r="AM19" s="96"/>
      <c r="AN19" s="96" t="s">
        <v>128</v>
      </c>
      <c r="AO19" s="96"/>
      <c r="AP19" s="96"/>
      <c r="AQ19" s="96"/>
      <c r="AR19" s="96"/>
      <c r="AS19" s="96"/>
      <c r="AT19" s="96"/>
      <c r="AU19" s="96"/>
      <c r="AV19" s="96"/>
      <c r="AW19" s="100"/>
      <c r="AX19" s="96"/>
      <c r="AY19" s="96"/>
      <c r="AZ19" s="96"/>
      <c r="BA19" s="96"/>
      <c r="BB19" s="96"/>
      <c r="BC19" s="96" t="s">
        <v>129</v>
      </c>
      <c r="BD19" s="96"/>
      <c r="BE19" s="96"/>
      <c r="BF19" s="123" t="s">
        <v>2136</v>
      </c>
      <c r="BG19" s="125">
        <v>462.72735699999998</v>
      </c>
      <c r="BH19" s="125">
        <v>0.36752899999999999</v>
      </c>
      <c r="BI19" s="123" t="s">
        <v>2137</v>
      </c>
      <c r="BJ19" s="125">
        <v>0.81087129599999996</v>
      </c>
      <c r="BK19" s="96"/>
      <c r="BL19" s="96"/>
      <c r="BM19" s="96"/>
      <c r="BN19" s="96" t="s">
        <v>2138</v>
      </c>
      <c r="BO19" s="97" t="s">
        <v>2127</v>
      </c>
    </row>
    <row r="20" spans="1:67" ht="252" x14ac:dyDescent="0.25">
      <c r="A20" s="96"/>
      <c r="B20" s="96"/>
      <c r="C20" s="97" t="s">
        <v>2128</v>
      </c>
      <c r="D20" s="96" t="s">
        <v>2129</v>
      </c>
      <c r="E20" s="96" t="s">
        <v>2122</v>
      </c>
      <c r="F20" s="96" t="s">
        <v>2130</v>
      </c>
      <c r="G20" s="98"/>
      <c r="H20" s="96" t="s">
        <v>2131</v>
      </c>
      <c r="I20" s="96" t="s">
        <v>2139</v>
      </c>
      <c r="J20" s="99">
        <v>4.1040000000000001</v>
      </c>
      <c r="K20" s="152">
        <v>338211</v>
      </c>
      <c r="L20" s="152">
        <v>273577</v>
      </c>
      <c r="M20" s="96" t="s">
        <v>2132</v>
      </c>
      <c r="N20" s="96" t="s">
        <v>2079</v>
      </c>
      <c r="O20" s="96" t="s">
        <v>100</v>
      </c>
      <c r="P20" s="96" t="s">
        <v>101</v>
      </c>
      <c r="Q20" s="96"/>
      <c r="R20" s="413" t="s">
        <v>3940</v>
      </c>
      <c r="S20" s="96"/>
      <c r="T20" s="96" t="s">
        <v>2140</v>
      </c>
      <c r="U20" s="96" t="s">
        <v>2141</v>
      </c>
      <c r="V20" s="96" t="s">
        <v>105</v>
      </c>
      <c r="W20" s="96" t="s">
        <v>2142</v>
      </c>
      <c r="X20" s="96"/>
      <c r="Y20" s="96"/>
      <c r="Z20" s="96"/>
      <c r="AA20" s="96"/>
      <c r="AB20" s="121">
        <v>4.1040000000000001</v>
      </c>
      <c r="AC20" s="121">
        <v>1.1359999999999999</v>
      </c>
      <c r="AD20" s="121">
        <v>0</v>
      </c>
      <c r="AE20" s="121">
        <v>0.158</v>
      </c>
      <c r="AF20" s="121">
        <v>0</v>
      </c>
      <c r="AG20" s="121">
        <v>0</v>
      </c>
      <c r="AH20" s="121">
        <v>0</v>
      </c>
      <c r="AI20" s="121">
        <v>2.81</v>
      </c>
      <c r="AJ20" s="123">
        <v>3.5073620000000001</v>
      </c>
      <c r="AK20" s="123" t="s">
        <v>2143</v>
      </c>
      <c r="AL20" s="123" t="s">
        <v>108</v>
      </c>
      <c r="AM20" s="96" t="s">
        <v>2144</v>
      </c>
      <c r="AN20" s="96" t="s">
        <v>551</v>
      </c>
      <c r="AO20" s="96"/>
      <c r="AP20" s="96"/>
      <c r="AQ20" s="96"/>
      <c r="AR20" s="96"/>
      <c r="AS20" s="96"/>
      <c r="AT20" s="96"/>
      <c r="AU20" s="96"/>
      <c r="AV20" s="96"/>
      <c r="AW20" s="100"/>
      <c r="AX20" s="96"/>
      <c r="AY20" s="96"/>
      <c r="AZ20" s="96"/>
      <c r="BA20" s="96"/>
      <c r="BB20" s="96"/>
      <c r="BC20" s="96" t="s">
        <v>111</v>
      </c>
      <c r="BD20" s="96"/>
      <c r="BE20" s="96"/>
      <c r="BF20" s="123" t="s">
        <v>2136</v>
      </c>
      <c r="BG20" s="125">
        <v>346.48774580000003</v>
      </c>
      <c r="BH20" s="125">
        <v>0.413775</v>
      </c>
      <c r="BI20" s="123" t="s">
        <v>2137</v>
      </c>
      <c r="BJ20" s="125">
        <v>0.88244694800000001</v>
      </c>
      <c r="BK20" s="96"/>
      <c r="BL20" s="96"/>
      <c r="BM20" s="96"/>
      <c r="BN20" s="96" t="s">
        <v>2145</v>
      </c>
      <c r="BO20" s="97" t="s">
        <v>2146</v>
      </c>
    </row>
    <row r="21" spans="1:67" ht="283.5" x14ac:dyDescent="0.25">
      <c r="A21" s="96"/>
      <c r="B21" s="96"/>
      <c r="C21" s="97" t="s">
        <v>2128</v>
      </c>
      <c r="D21" s="96" t="s">
        <v>2129</v>
      </c>
      <c r="E21" s="96" t="s">
        <v>2122</v>
      </c>
      <c r="F21" s="96" t="s">
        <v>2130</v>
      </c>
      <c r="G21" s="98"/>
      <c r="H21" s="96" t="s">
        <v>2147</v>
      </c>
      <c r="I21" s="96" t="s">
        <v>2148</v>
      </c>
      <c r="J21" s="99">
        <v>2.2160000000000002</v>
      </c>
      <c r="K21" s="152">
        <v>337976</v>
      </c>
      <c r="L21" s="152">
        <v>273781</v>
      </c>
      <c r="M21" s="96" t="s">
        <v>2132</v>
      </c>
      <c r="N21" s="96" t="s">
        <v>2079</v>
      </c>
      <c r="O21" s="96" t="s">
        <v>100</v>
      </c>
      <c r="P21" s="96" t="s">
        <v>101</v>
      </c>
      <c r="Q21" s="96"/>
      <c r="R21" s="413" t="s">
        <v>3940</v>
      </c>
      <c r="S21" s="96"/>
      <c r="T21" s="96" t="s">
        <v>2149</v>
      </c>
      <c r="U21" s="96" t="s">
        <v>2134</v>
      </c>
      <c r="V21" s="96" t="s">
        <v>105</v>
      </c>
      <c r="W21" s="96" t="s">
        <v>2150</v>
      </c>
      <c r="X21" s="96"/>
      <c r="Y21" s="96"/>
      <c r="Z21" s="96"/>
      <c r="AA21" s="96"/>
      <c r="AB21" s="121">
        <v>2.2160000000000002</v>
      </c>
      <c r="AC21" s="121">
        <v>0.86899999999999999</v>
      </c>
      <c r="AD21" s="121">
        <v>0</v>
      </c>
      <c r="AE21" s="121">
        <v>0</v>
      </c>
      <c r="AF21" s="121">
        <v>0</v>
      </c>
      <c r="AG21" s="121">
        <v>0</v>
      </c>
      <c r="AH21" s="121">
        <v>0</v>
      </c>
      <c r="AI21" s="121">
        <v>1.347</v>
      </c>
      <c r="AJ21" s="123">
        <v>3.7637870000000002</v>
      </c>
      <c r="AK21" s="123" t="s">
        <v>2143</v>
      </c>
      <c r="AL21" s="123" t="s">
        <v>108</v>
      </c>
      <c r="AM21" s="96"/>
      <c r="AN21" s="96" t="s">
        <v>128</v>
      </c>
      <c r="AO21" s="96"/>
      <c r="AP21" s="96"/>
      <c r="AQ21" s="96"/>
      <c r="AR21" s="96"/>
      <c r="AS21" s="96"/>
      <c r="AT21" s="96"/>
      <c r="AU21" s="96"/>
      <c r="AV21" s="96"/>
      <c r="AW21" s="100"/>
      <c r="AX21" s="96"/>
      <c r="AY21" s="96"/>
      <c r="AZ21" s="96"/>
      <c r="BA21" s="96"/>
      <c r="BB21" s="96"/>
      <c r="BC21" s="96" t="s">
        <v>129</v>
      </c>
      <c r="BD21" s="96"/>
      <c r="BE21" s="96"/>
      <c r="BF21" s="123" t="s">
        <v>2136</v>
      </c>
      <c r="BG21" s="125">
        <v>172.2242</v>
      </c>
      <c r="BH21" s="125">
        <v>0.54121699999999995</v>
      </c>
      <c r="BI21" s="123" t="s">
        <v>2137</v>
      </c>
      <c r="BJ21" s="125">
        <v>0.98464014300000002</v>
      </c>
      <c r="BK21" s="96"/>
      <c r="BL21" s="96"/>
      <c r="BM21" s="96"/>
      <c r="BN21" s="96" t="s">
        <v>2151</v>
      </c>
      <c r="BO21" s="97" t="s">
        <v>2152</v>
      </c>
    </row>
    <row r="22" spans="1:67" ht="63" x14ac:dyDescent="0.25">
      <c r="A22" s="96"/>
      <c r="B22" s="96"/>
      <c r="C22" s="97" t="s">
        <v>2128</v>
      </c>
      <c r="D22" s="96" t="s">
        <v>2129</v>
      </c>
      <c r="E22" s="96" t="s">
        <v>2122</v>
      </c>
      <c r="F22" s="96" t="s">
        <v>2130</v>
      </c>
      <c r="G22" s="98"/>
      <c r="H22" s="96" t="s">
        <v>2153</v>
      </c>
      <c r="I22" s="96" t="s">
        <v>2154</v>
      </c>
      <c r="J22" s="99">
        <v>14.177</v>
      </c>
      <c r="K22" s="152">
        <v>338394</v>
      </c>
      <c r="L22" s="152">
        <v>272701</v>
      </c>
      <c r="M22" s="96" t="s">
        <v>2132</v>
      </c>
      <c r="N22" s="96" t="s">
        <v>2079</v>
      </c>
      <c r="O22" s="96" t="s">
        <v>100</v>
      </c>
      <c r="P22" s="96" t="s">
        <v>101</v>
      </c>
      <c r="Q22" s="96"/>
      <c r="R22" s="413" t="s">
        <v>3940</v>
      </c>
      <c r="S22" s="96"/>
      <c r="T22" s="96" t="s">
        <v>2155</v>
      </c>
      <c r="U22" s="96" t="s">
        <v>2141</v>
      </c>
      <c r="V22" s="96" t="s">
        <v>105</v>
      </c>
      <c r="W22" s="96" t="s">
        <v>2156</v>
      </c>
      <c r="X22" s="96"/>
      <c r="Y22" s="96"/>
      <c r="Z22" s="96"/>
      <c r="AA22" s="96"/>
      <c r="AB22" s="121">
        <v>14.177</v>
      </c>
      <c r="AC22" s="121">
        <v>14.013999999999999</v>
      </c>
      <c r="AD22" s="121">
        <v>0</v>
      </c>
      <c r="AE22" s="121">
        <v>0</v>
      </c>
      <c r="AF22" s="121">
        <v>0</v>
      </c>
      <c r="AG22" s="121">
        <v>0</v>
      </c>
      <c r="AH22" s="121">
        <v>0</v>
      </c>
      <c r="AI22" s="121">
        <v>0.16300000000000001</v>
      </c>
      <c r="AJ22" s="123">
        <v>2.8552200000000001</v>
      </c>
      <c r="AK22" s="123" t="s">
        <v>2143</v>
      </c>
      <c r="AL22" s="123" t="s">
        <v>108</v>
      </c>
      <c r="AM22" s="96"/>
      <c r="AN22" s="96" t="s">
        <v>2157</v>
      </c>
      <c r="AO22" s="96"/>
      <c r="AP22" s="96"/>
      <c r="AQ22" s="96"/>
      <c r="AR22" s="96"/>
      <c r="AS22" s="96"/>
      <c r="AT22" s="96"/>
      <c r="AU22" s="96"/>
      <c r="AV22" s="96"/>
      <c r="AW22" s="100"/>
      <c r="AX22" s="96"/>
      <c r="AY22" s="96"/>
      <c r="AZ22" s="96"/>
      <c r="BA22" s="96"/>
      <c r="BB22" s="96"/>
      <c r="BC22" s="96" t="s">
        <v>111</v>
      </c>
      <c r="BD22" s="96"/>
      <c r="BE22" s="96"/>
      <c r="BF22" s="123" t="s">
        <v>2136</v>
      </c>
      <c r="BG22" s="125">
        <v>0</v>
      </c>
      <c r="BH22" s="125">
        <v>0.54600700000000002</v>
      </c>
      <c r="BI22" s="123" t="s">
        <v>2137</v>
      </c>
      <c r="BJ22" s="125">
        <v>1.700407923</v>
      </c>
      <c r="BK22" s="96"/>
      <c r="BL22" s="96"/>
      <c r="BM22" s="96"/>
      <c r="BN22" s="96" t="s">
        <v>2158</v>
      </c>
      <c r="BO22" s="97" t="s">
        <v>2159</v>
      </c>
    </row>
    <row r="23" spans="1:67" ht="267.75" x14ac:dyDescent="0.25">
      <c r="A23" s="96"/>
      <c r="B23" s="96"/>
      <c r="C23" s="97" t="s">
        <v>2128</v>
      </c>
      <c r="D23" s="96" t="s">
        <v>2129</v>
      </c>
      <c r="E23" s="96" t="s">
        <v>2122</v>
      </c>
      <c r="F23" s="96" t="s">
        <v>2130</v>
      </c>
      <c r="G23" s="98"/>
      <c r="H23" s="96" t="s">
        <v>2160</v>
      </c>
      <c r="I23" s="96">
        <v>64270020342</v>
      </c>
      <c r="J23" s="99">
        <v>38.613999999999997</v>
      </c>
      <c r="K23" s="152">
        <v>337842</v>
      </c>
      <c r="L23" s="152">
        <v>274158</v>
      </c>
      <c r="M23" s="96" t="s">
        <v>2132</v>
      </c>
      <c r="N23" s="96" t="s">
        <v>2079</v>
      </c>
      <c r="O23" s="96" t="s">
        <v>145</v>
      </c>
      <c r="P23" s="96" t="s">
        <v>146</v>
      </c>
      <c r="Q23" s="96"/>
      <c r="R23" s="413" t="s">
        <v>3940</v>
      </c>
      <c r="S23" s="96"/>
      <c r="T23" s="96" t="s">
        <v>2161</v>
      </c>
      <c r="U23" s="96" t="s">
        <v>2134</v>
      </c>
      <c r="V23" s="96" t="s">
        <v>105</v>
      </c>
      <c r="W23" s="96" t="s">
        <v>2162</v>
      </c>
      <c r="X23" s="96"/>
      <c r="Y23" s="96"/>
      <c r="Z23" s="96"/>
      <c r="AA23" s="96"/>
      <c r="AB23" s="121">
        <v>38.613999999999997</v>
      </c>
      <c r="AC23" s="121">
        <v>31.064</v>
      </c>
      <c r="AD23" s="121">
        <v>0</v>
      </c>
      <c r="AE23" s="121">
        <v>0</v>
      </c>
      <c r="AF23" s="121">
        <v>0</v>
      </c>
      <c r="AG23" s="121">
        <v>0</v>
      </c>
      <c r="AH23" s="121">
        <v>0</v>
      </c>
      <c r="AI23" s="121">
        <v>7.55</v>
      </c>
      <c r="AJ23" s="123">
        <v>3.2872530000000002</v>
      </c>
      <c r="AK23" s="123" t="s">
        <v>2135</v>
      </c>
      <c r="AL23" s="123" t="s">
        <v>530</v>
      </c>
      <c r="AM23" s="96"/>
      <c r="AN23" s="96" t="s">
        <v>2163</v>
      </c>
      <c r="AO23" s="96"/>
      <c r="AP23" s="96"/>
      <c r="AQ23" s="96"/>
      <c r="AR23" s="96"/>
      <c r="AS23" s="96"/>
      <c r="AT23" s="96"/>
      <c r="AU23" s="96"/>
      <c r="AV23" s="96"/>
      <c r="AW23" s="100"/>
      <c r="AX23" s="96"/>
      <c r="AY23" s="96"/>
      <c r="AZ23" s="96"/>
      <c r="BA23" s="96"/>
      <c r="BB23" s="96"/>
      <c r="BC23" s="96" t="s">
        <v>129</v>
      </c>
      <c r="BD23" s="96"/>
      <c r="BE23" s="96"/>
      <c r="BF23" s="123" t="s">
        <v>2136</v>
      </c>
      <c r="BG23" s="125">
        <v>0</v>
      </c>
      <c r="BH23" s="125">
        <v>3.3427999999999999E-2</v>
      </c>
      <c r="BI23" s="123" t="s">
        <v>1828</v>
      </c>
      <c r="BJ23" s="125">
        <v>0.63491215000000001</v>
      </c>
      <c r="BK23" s="96"/>
      <c r="BL23" s="96"/>
      <c r="BM23" s="96"/>
      <c r="BN23" s="96" t="s">
        <v>2164</v>
      </c>
      <c r="BO23" s="97" t="s">
        <v>2165</v>
      </c>
    </row>
    <row r="24" spans="1:67" ht="126" x14ac:dyDescent="0.25">
      <c r="A24" s="96"/>
      <c r="B24" s="96"/>
      <c r="C24" s="97" t="s">
        <v>2128</v>
      </c>
      <c r="D24" s="96" t="s">
        <v>2129</v>
      </c>
      <c r="E24" s="96" t="s">
        <v>2122</v>
      </c>
      <c r="F24" s="96" t="s">
        <v>2130</v>
      </c>
      <c r="G24" s="98"/>
      <c r="H24" s="96" t="s">
        <v>2153</v>
      </c>
      <c r="I24" s="96" t="s">
        <v>2166</v>
      </c>
      <c r="J24" s="99">
        <v>2.54</v>
      </c>
      <c r="K24" s="152">
        <v>339193</v>
      </c>
      <c r="L24" s="152">
        <v>271431</v>
      </c>
      <c r="M24" s="96" t="s">
        <v>2132</v>
      </c>
      <c r="N24" s="96" t="s">
        <v>2079</v>
      </c>
      <c r="O24" s="96" t="s">
        <v>100</v>
      </c>
      <c r="P24" s="96" t="s">
        <v>101</v>
      </c>
      <c r="Q24" s="96"/>
      <c r="R24" s="413" t="s">
        <v>3940</v>
      </c>
      <c r="S24" s="96"/>
      <c r="T24" s="96" t="s">
        <v>2167</v>
      </c>
      <c r="U24" s="96" t="s">
        <v>906</v>
      </c>
      <c r="V24" s="96" t="s">
        <v>105</v>
      </c>
      <c r="W24" s="96" t="s">
        <v>2168</v>
      </c>
      <c r="X24" s="96"/>
      <c r="Y24" s="96"/>
      <c r="Z24" s="96"/>
      <c r="AA24" s="96"/>
      <c r="AB24" s="121">
        <v>2.54</v>
      </c>
      <c r="AC24" s="121">
        <v>2.125</v>
      </c>
      <c r="AD24" s="121">
        <v>0</v>
      </c>
      <c r="AE24" s="121">
        <v>0</v>
      </c>
      <c r="AF24" s="121">
        <v>0</v>
      </c>
      <c r="AG24" s="121">
        <v>0</v>
      </c>
      <c r="AH24" s="121">
        <v>0</v>
      </c>
      <c r="AI24" s="121">
        <v>0.41499999999999998</v>
      </c>
      <c r="AJ24" s="123">
        <v>2.48475</v>
      </c>
      <c r="AK24" s="123" t="s">
        <v>2169</v>
      </c>
      <c r="AL24" s="123" t="s">
        <v>108</v>
      </c>
      <c r="AM24" s="96"/>
      <c r="AN24" s="96" t="s">
        <v>2105</v>
      </c>
      <c r="AO24" s="96"/>
      <c r="AP24" s="96"/>
      <c r="AQ24" s="96"/>
      <c r="AR24" s="96"/>
      <c r="AS24" s="96"/>
      <c r="AT24" s="96"/>
      <c r="AU24" s="96"/>
      <c r="AV24" s="96"/>
      <c r="AW24" s="100"/>
      <c r="AX24" s="96"/>
      <c r="AY24" s="96"/>
      <c r="AZ24" s="96"/>
      <c r="BA24" s="96"/>
      <c r="BB24" s="96"/>
      <c r="BC24" s="96" t="s">
        <v>111</v>
      </c>
      <c r="BD24" s="96"/>
      <c r="BE24" s="96"/>
      <c r="BF24" s="123" t="s">
        <v>2136</v>
      </c>
      <c r="BG24" s="125">
        <v>58.913878189999998</v>
      </c>
      <c r="BH24" s="125">
        <v>0.57140599999999997</v>
      </c>
      <c r="BI24" s="123" t="s">
        <v>2170</v>
      </c>
      <c r="BJ24" s="125">
        <v>0.67822589799999999</v>
      </c>
      <c r="BK24" s="96"/>
      <c r="BL24" s="96"/>
      <c r="BM24" s="96"/>
      <c r="BN24" s="97" t="s">
        <v>205</v>
      </c>
      <c r="BO24" s="97" t="s">
        <v>2171</v>
      </c>
    </row>
    <row r="25" spans="1:67" ht="204.75" x14ac:dyDescent="0.25">
      <c r="A25" s="96"/>
      <c r="B25" s="96"/>
      <c r="C25" s="97" t="s">
        <v>2128</v>
      </c>
      <c r="D25" s="96" t="s">
        <v>2129</v>
      </c>
      <c r="E25" s="96" t="s">
        <v>2122</v>
      </c>
      <c r="F25" s="96" t="s">
        <v>2130</v>
      </c>
      <c r="G25" s="98"/>
      <c r="H25" s="96" t="s">
        <v>2172</v>
      </c>
      <c r="I25" s="96" t="s">
        <v>2172</v>
      </c>
      <c r="J25" s="99">
        <v>32.555</v>
      </c>
      <c r="K25" s="152">
        <v>340024</v>
      </c>
      <c r="L25" s="152">
        <v>271096</v>
      </c>
      <c r="M25" s="96" t="s">
        <v>2132</v>
      </c>
      <c r="N25" s="96" t="s">
        <v>2079</v>
      </c>
      <c r="O25" s="96" t="s">
        <v>100</v>
      </c>
      <c r="P25" s="96" t="s">
        <v>101</v>
      </c>
      <c r="Q25" s="96"/>
      <c r="R25" s="413" t="s">
        <v>3940</v>
      </c>
      <c r="S25" s="96"/>
      <c r="T25" s="96" t="s">
        <v>2173</v>
      </c>
      <c r="U25" s="96" t="s">
        <v>2174</v>
      </c>
      <c r="V25" s="96" t="s">
        <v>105</v>
      </c>
      <c r="W25" s="96" t="s">
        <v>2175</v>
      </c>
      <c r="X25" s="96"/>
      <c r="Y25" s="96"/>
      <c r="Z25" s="96"/>
      <c r="AA25" s="96"/>
      <c r="AB25" s="121">
        <v>32.555</v>
      </c>
      <c r="AC25" s="121">
        <v>14.663</v>
      </c>
      <c r="AD25" s="121">
        <v>8.0000000000000002E-3</v>
      </c>
      <c r="AE25" s="121">
        <v>0.86599999999999999</v>
      </c>
      <c r="AF25" s="121">
        <v>0</v>
      </c>
      <c r="AG25" s="121">
        <v>0</v>
      </c>
      <c r="AH25" s="121">
        <v>0</v>
      </c>
      <c r="AI25" s="121">
        <v>17.018000000000001</v>
      </c>
      <c r="AJ25" s="123">
        <v>2.79034</v>
      </c>
      <c r="AK25" s="123" t="s">
        <v>2169</v>
      </c>
      <c r="AL25" s="123" t="s">
        <v>108</v>
      </c>
      <c r="AM25" s="96"/>
      <c r="AN25" s="96" t="s">
        <v>2176</v>
      </c>
      <c r="AO25" s="96"/>
      <c r="AP25" s="96"/>
      <c r="AQ25" s="96"/>
      <c r="AR25" s="96"/>
      <c r="AS25" s="96"/>
      <c r="AT25" s="96"/>
      <c r="AU25" s="96"/>
      <c r="AV25" s="96"/>
      <c r="AW25" s="100"/>
      <c r="AX25" s="96"/>
      <c r="AY25" s="96"/>
      <c r="AZ25" s="96"/>
      <c r="BA25" s="96"/>
      <c r="BB25" s="96"/>
      <c r="BC25" s="96" t="s">
        <v>111</v>
      </c>
      <c r="BD25" s="96"/>
      <c r="BE25" s="96"/>
      <c r="BF25" s="123" t="s">
        <v>2136</v>
      </c>
      <c r="BG25" s="125">
        <v>0</v>
      </c>
      <c r="BH25" s="125">
        <v>0.32042599999999999</v>
      </c>
      <c r="BI25" s="123" t="s">
        <v>2177</v>
      </c>
      <c r="BJ25" s="125">
        <v>1.045069665</v>
      </c>
      <c r="BK25" s="96"/>
      <c r="BL25" s="96"/>
      <c r="BM25" s="96"/>
      <c r="BN25" s="96" t="s">
        <v>2178</v>
      </c>
      <c r="BO25" s="97" t="s">
        <v>2179</v>
      </c>
    </row>
    <row r="26" spans="1:67" ht="236.25" x14ac:dyDescent="0.25">
      <c r="A26" s="96"/>
      <c r="B26" s="96"/>
      <c r="C26" s="97" t="s">
        <v>2128</v>
      </c>
      <c r="D26" s="96" t="s">
        <v>2129</v>
      </c>
      <c r="E26" s="96" t="s">
        <v>2122</v>
      </c>
      <c r="F26" s="96" t="s">
        <v>2130</v>
      </c>
      <c r="G26" s="98"/>
      <c r="H26" s="96" t="s">
        <v>2180</v>
      </c>
      <c r="I26" s="96" t="s">
        <v>2180</v>
      </c>
      <c r="J26" s="99">
        <v>6.5140000000000002</v>
      </c>
      <c r="K26" s="152">
        <v>338664</v>
      </c>
      <c r="L26" s="152">
        <v>272268</v>
      </c>
      <c r="M26" s="96" t="s">
        <v>2132</v>
      </c>
      <c r="N26" s="96" t="s">
        <v>2079</v>
      </c>
      <c r="O26" s="96" t="s">
        <v>100</v>
      </c>
      <c r="P26" s="96" t="s">
        <v>101</v>
      </c>
      <c r="Q26" s="96"/>
      <c r="R26" s="413" t="s">
        <v>3940</v>
      </c>
      <c r="S26" s="96"/>
      <c r="T26" s="96" t="s">
        <v>2181</v>
      </c>
      <c r="U26" s="96" t="s">
        <v>348</v>
      </c>
      <c r="V26" s="96" t="s">
        <v>105</v>
      </c>
      <c r="W26" s="96" t="s">
        <v>2182</v>
      </c>
      <c r="X26" s="96"/>
      <c r="Y26" s="96"/>
      <c r="Z26" s="96"/>
      <c r="AA26" s="96"/>
      <c r="AB26" s="121">
        <v>6.5140000000000002</v>
      </c>
      <c r="AC26" s="121">
        <v>1.627</v>
      </c>
      <c r="AD26" s="121">
        <v>0</v>
      </c>
      <c r="AE26" s="121">
        <v>4.5270000000000001</v>
      </c>
      <c r="AF26" s="121">
        <v>0</v>
      </c>
      <c r="AG26" s="121">
        <v>0</v>
      </c>
      <c r="AH26" s="121">
        <v>0</v>
      </c>
      <c r="AI26" s="121">
        <v>0.36</v>
      </c>
      <c r="AJ26" s="123">
        <v>2.727986</v>
      </c>
      <c r="AK26" s="123" t="s">
        <v>2143</v>
      </c>
      <c r="AL26" s="123" t="s">
        <v>108</v>
      </c>
      <c r="AM26" s="96"/>
      <c r="AN26" s="96" t="s">
        <v>128</v>
      </c>
      <c r="AO26" s="96"/>
      <c r="AP26" s="96"/>
      <c r="AQ26" s="96"/>
      <c r="AR26" s="96"/>
      <c r="AS26" s="96"/>
      <c r="AT26" s="96"/>
      <c r="AU26" s="96"/>
      <c r="AV26" s="96"/>
      <c r="AW26" s="100"/>
      <c r="AX26" s="96"/>
      <c r="AY26" s="96"/>
      <c r="AZ26" s="96"/>
      <c r="BA26" s="96"/>
      <c r="BB26" s="96"/>
      <c r="BC26" s="96" t="s">
        <v>111</v>
      </c>
      <c r="BD26" s="96"/>
      <c r="BE26" s="96"/>
      <c r="BF26" s="123" t="s">
        <v>2136</v>
      </c>
      <c r="BG26" s="125">
        <v>76.817114889999999</v>
      </c>
      <c r="BH26" s="125">
        <v>0.552091</v>
      </c>
      <c r="BI26" s="123" t="s">
        <v>2137</v>
      </c>
      <c r="BJ26" s="125">
        <v>1.3044201849999999</v>
      </c>
      <c r="BK26" s="96"/>
      <c r="BL26" s="96"/>
      <c r="BM26" s="96"/>
      <c r="BN26" s="96" t="s">
        <v>2183</v>
      </c>
      <c r="BO26" s="97" t="s">
        <v>2184</v>
      </c>
    </row>
    <row r="27" spans="1:67" ht="236.25" x14ac:dyDescent="0.25">
      <c r="A27" s="96"/>
      <c r="B27" s="96"/>
      <c r="C27" s="97" t="s">
        <v>2128</v>
      </c>
      <c r="D27" s="96" t="s">
        <v>2129</v>
      </c>
      <c r="E27" s="96" t="s">
        <v>2122</v>
      </c>
      <c r="F27" s="96" t="s">
        <v>2130</v>
      </c>
      <c r="G27" s="98"/>
      <c r="H27" s="96" t="s">
        <v>2185</v>
      </c>
      <c r="I27" s="96">
        <v>64270030049</v>
      </c>
      <c r="J27" s="99">
        <v>8.5079999999999991</v>
      </c>
      <c r="K27" s="152">
        <v>339556</v>
      </c>
      <c r="L27" s="152">
        <v>271501</v>
      </c>
      <c r="M27" s="96" t="s">
        <v>2132</v>
      </c>
      <c r="N27" s="96" t="s">
        <v>2079</v>
      </c>
      <c r="O27" s="96" t="s">
        <v>145</v>
      </c>
      <c r="P27" s="96" t="s">
        <v>146</v>
      </c>
      <c r="Q27" s="96"/>
      <c r="R27" s="413" t="s">
        <v>3940</v>
      </c>
      <c r="S27" s="96"/>
      <c r="T27" s="96" t="s">
        <v>2186</v>
      </c>
      <c r="U27" s="96" t="s">
        <v>906</v>
      </c>
      <c r="V27" s="96" t="s">
        <v>105</v>
      </c>
      <c r="W27" s="96" t="s">
        <v>2187</v>
      </c>
      <c r="X27" s="96"/>
      <c r="Y27" s="96"/>
      <c r="Z27" s="96"/>
      <c r="AA27" s="96"/>
      <c r="AB27" s="121">
        <v>8.5079999999999991</v>
      </c>
      <c r="AC27" s="121">
        <v>1.407</v>
      </c>
      <c r="AD27" s="121">
        <v>0</v>
      </c>
      <c r="AE27" s="121">
        <v>0.63700000000000001</v>
      </c>
      <c r="AF27" s="121">
        <v>0</v>
      </c>
      <c r="AG27" s="121">
        <v>0</v>
      </c>
      <c r="AH27" s="121">
        <v>0</v>
      </c>
      <c r="AI27" s="121">
        <v>6.4640000000000004</v>
      </c>
      <c r="AJ27" s="123">
        <v>2.7709269999999999</v>
      </c>
      <c r="AK27" s="123" t="s">
        <v>2169</v>
      </c>
      <c r="AL27" s="123" t="s">
        <v>108</v>
      </c>
      <c r="AM27" s="96"/>
      <c r="AN27" s="96" t="s">
        <v>551</v>
      </c>
      <c r="AO27" s="96"/>
      <c r="AP27" s="96"/>
      <c r="AQ27" s="96"/>
      <c r="AR27" s="96"/>
      <c r="AS27" s="96"/>
      <c r="AT27" s="96"/>
      <c r="AU27" s="96"/>
      <c r="AV27" s="96"/>
      <c r="AW27" s="100"/>
      <c r="AX27" s="96"/>
      <c r="AY27" s="96"/>
      <c r="AZ27" s="96"/>
      <c r="BA27" s="96"/>
      <c r="BB27" s="96"/>
      <c r="BC27" s="96" t="s">
        <v>111</v>
      </c>
      <c r="BD27" s="96"/>
      <c r="BE27" s="96"/>
      <c r="BF27" s="123" t="s">
        <v>2136</v>
      </c>
      <c r="BG27" s="125">
        <v>294.07993640000001</v>
      </c>
      <c r="BH27" s="125">
        <v>0.36882300000000001</v>
      </c>
      <c r="BI27" s="123" t="s">
        <v>2137</v>
      </c>
      <c r="BJ27" s="125">
        <v>0.96412996399999995</v>
      </c>
      <c r="BK27" s="96"/>
      <c r="BL27" s="96"/>
      <c r="BM27" s="96"/>
      <c r="BN27" s="96" t="s">
        <v>2188</v>
      </c>
      <c r="BO27" s="97" t="s">
        <v>2189</v>
      </c>
    </row>
    <row r="28" spans="1:67" ht="126" x14ac:dyDescent="0.25">
      <c r="A28" s="96"/>
      <c r="B28" s="96"/>
      <c r="C28" s="97" t="s">
        <v>2128</v>
      </c>
      <c r="D28" s="96" t="s">
        <v>2129</v>
      </c>
      <c r="E28" s="96" t="s">
        <v>2122</v>
      </c>
      <c r="F28" s="96" t="s">
        <v>2130</v>
      </c>
      <c r="G28" s="98"/>
      <c r="H28" s="96" t="s">
        <v>2190</v>
      </c>
      <c r="I28" s="96">
        <v>64270030081</v>
      </c>
      <c r="J28" s="99">
        <v>5.9710000000000001</v>
      </c>
      <c r="K28" s="152">
        <v>339299</v>
      </c>
      <c r="L28" s="152">
        <v>271303</v>
      </c>
      <c r="M28" s="96" t="s">
        <v>2132</v>
      </c>
      <c r="N28" s="96" t="s">
        <v>2079</v>
      </c>
      <c r="O28" s="96" t="s">
        <v>145</v>
      </c>
      <c r="P28" s="96" t="s">
        <v>146</v>
      </c>
      <c r="Q28" s="96"/>
      <c r="R28" s="413" t="s">
        <v>3940</v>
      </c>
      <c r="S28" s="96"/>
      <c r="T28" s="96" t="s">
        <v>2191</v>
      </c>
      <c r="U28" s="96" t="s">
        <v>348</v>
      </c>
      <c r="V28" s="96" t="s">
        <v>105</v>
      </c>
      <c r="W28" s="96" t="s">
        <v>2192</v>
      </c>
      <c r="X28" s="96"/>
      <c r="Y28" s="96"/>
      <c r="Z28" s="96"/>
      <c r="AA28" s="96"/>
      <c r="AB28" s="121">
        <v>5.9710000000000001</v>
      </c>
      <c r="AC28" s="121">
        <v>0.187</v>
      </c>
      <c r="AD28" s="121">
        <v>0</v>
      </c>
      <c r="AE28" s="121">
        <v>5.7149999999999999</v>
      </c>
      <c r="AF28" s="121">
        <v>0</v>
      </c>
      <c r="AG28" s="121">
        <v>0</v>
      </c>
      <c r="AH28" s="121">
        <v>0</v>
      </c>
      <c r="AI28" s="121">
        <v>6.9000000000000006E-2</v>
      </c>
      <c r="AJ28" s="123">
        <v>2.4820519999999999</v>
      </c>
      <c r="AK28" s="123" t="s">
        <v>2169</v>
      </c>
      <c r="AL28" s="123" t="s">
        <v>108</v>
      </c>
      <c r="AM28" s="96"/>
      <c r="AN28" s="96" t="s">
        <v>551</v>
      </c>
      <c r="AO28" s="96"/>
      <c r="AP28" s="96"/>
      <c r="AQ28" s="96"/>
      <c r="AR28" s="96"/>
      <c r="AS28" s="96"/>
      <c r="AT28" s="96"/>
      <c r="AU28" s="96"/>
      <c r="AV28" s="96"/>
      <c r="AW28" s="100"/>
      <c r="AX28" s="96"/>
      <c r="AY28" s="96"/>
      <c r="AZ28" s="96"/>
      <c r="BA28" s="96"/>
      <c r="BB28" s="96"/>
      <c r="BC28" s="96" t="s">
        <v>111</v>
      </c>
      <c r="BD28" s="96"/>
      <c r="BE28" s="96"/>
      <c r="BF28" s="123" t="s">
        <v>2136</v>
      </c>
      <c r="BG28" s="125">
        <v>18.253418270000001</v>
      </c>
      <c r="BH28" s="125">
        <v>0.59854099999999999</v>
      </c>
      <c r="BI28" s="123" t="s">
        <v>2170</v>
      </c>
      <c r="BJ28" s="125">
        <v>0.67319929700000003</v>
      </c>
      <c r="BK28" s="96"/>
      <c r="BL28" s="96"/>
      <c r="BM28" s="96"/>
      <c r="BN28" s="96" t="s">
        <v>2193</v>
      </c>
      <c r="BO28" s="97" t="s">
        <v>2194</v>
      </c>
    </row>
    <row r="29" spans="1:67" ht="267.75" x14ac:dyDescent="0.25">
      <c r="A29" s="96"/>
      <c r="B29" s="96"/>
      <c r="C29" s="97" t="s">
        <v>2128</v>
      </c>
      <c r="D29" s="96" t="s">
        <v>2129</v>
      </c>
      <c r="E29" s="96" t="s">
        <v>2122</v>
      </c>
      <c r="F29" s="96" t="s">
        <v>2130</v>
      </c>
      <c r="G29" s="98"/>
      <c r="H29" s="96" t="s">
        <v>2195</v>
      </c>
      <c r="I29" s="96" t="s">
        <v>2196</v>
      </c>
      <c r="J29" s="99">
        <v>6.2969999999999997</v>
      </c>
      <c r="K29" s="152">
        <v>339926</v>
      </c>
      <c r="L29" s="152">
        <v>271381</v>
      </c>
      <c r="M29" s="96" t="s">
        <v>2132</v>
      </c>
      <c r="N29" s="96" t="s">
        <v>2079</v>
      </c>
      <c r="O29" s="96" t="s">
        <v>145</v>
      </c>
      <c r="P29" s="96" t="s">
        <v>146</v>
      </c>
      <c r="Q29" s="96"/>
      <c r="R29" s="413" t="s">
        <v>3940</v>
      </c>
      <c r="S29" s="96"/>
      <c r="T29" s="96" t="s">
        <v>2197</v>
      </c>
      <c r="U29" s="96" t="s">
        <v>348</v>
      </c>
      <c r="V29" s="96" t="s">
        <v>105</v>
      </c>
      <c r="W29" s="96" t="s">
        <v>2198</v>
      </c>
      <c r="X29" s="96"/>
      <c r="Y29" s="96"/>
      <c r="Z29" s="96"/>
      <c r="AA29" s="96"/>
      <c r="AB29" s="121">
        <v>6.2969999999999997</v>
      </c>
      <c r="AC29" s="121">
        <v>1.9</v>
      </c>
      <c r="AD29" s="121">
        <v>0</v>
      </c>
      <c r="AE29" s="121">
        <v>2.048</v>
      </c>
      <c r="AF29" s="121">
        <v>0</v>
      </c>
      <c r="AG29" s="121">
        <v>0</v>
      </c>
      <c r="AH29" s="121">
        <v>0</v>
      </c>
      <c r="AI29" s="121">
        <v>2.3490000000000002</v>
      </c>
      <c r="AJ29" s="123">
        <v>3.071736</v>
      </c>
      <c r="AK29" s="123" t="s">
        <v>2169</v>
      </c>
      <c r="AL29" s="123" t="s">
        <v>108</v>
      </c>
      <c r="AM29" s="96"/>
      <c r="AN29" s="96" t="s">
        <v>2199</v>
      </c>
      <c r="AO29" s="96"/>
      <c r="AP29" s="96"/>
      <c r="AQ29" s="96"/>
      <c r="AR29" s="96"/>
      <c r="AS29" s="96"/>
      <c r="AT29" s="96"/>
      <c r="AU29" s="96"/>
      <c r="AV29" s="96"/>
      <c r="AW29" s="100"/>
      <c r="AX29" s="96"/>
      <c r="AY29" s="96"/>
      <c r="AZ29" s="96"/>
      <c r="BA29" s="96"/>
      <c r="BB29" s="96"/>
      <c r="BC29" s="96" t="s">
        <v>111</v>
      </c>
      <c r="BD29" s="96"/>
      <c r="BE29" s="96"/>
      <c r="BF29" s="123" t="s">
        <v>2136</v>
      </c>
      <c r="BG29" s="125">
        <v>370.86711359999998</v>
      </c>
      <c r="BH29" s="125">
        <v>0.41287600000000002</v>
      </c>
      <c r="BI29" s="123" t="s">
        <v>2177</v>
      </c>
      <c r="BJ29" s="125">
        <v>1.273944017</v>
      </c>
      <c r="BK29" s="96"/>
      <c r="BL29" s="96"/>
      <c r="BM29" s="96"/>
      <c r="BN29" s="96" t="s">
        <v>2200</v>
      </c>
      <c r="BO29" s="97" t="s">
        <v>2201</v>
      </c>
    </row>
    <row r="30" spans="1:67" ht="267.75" x14ac:dyDescent="0.25">
      <c r="A30" s="96"/>
      <c r="B30" s="96"/>
      <c r="C30" s="97" t="s">
        <v>2128</v>
      </c>
      <c r="D30" s="96" t="s">
        <v>2129</v>
      </c>
      <c r="E30" s="96" t="s">
        <v>2122</v>
      </c>
      <c r="F30" s="96" t="s">
        <v>2130</v>
      </c>
      <c r="G30" s="98"/>
      <c r="H30" s="96" t="s">
        <v>2202</v>
      </c>
      <c r="I30" s="96" t="s">
        <v>2203</v>
      </c>
      <c r="J30" s="99">
        <v>14.878</v>
      </c>
      <c r="K30" s="152">
        <v>339566</v>
      </c>
      <c r="L30" s="152">
        <v>271221</v>
      </c>
      <c r="M30" s="96" t="s">
        <v>2132</v>
      </c>
      <c r="N30" s="96" t="s">
        <v>2079</v>
      </c>
      <c r="O30" s="96" t="s">
        <v>145</v>
      </c>
      <c r="P30" s="96" t="s">
        <v>146</v>
      </c>
      <c r="Q30" s="96"/>
      <c r="R30" s="413" t="s">
        <v>3940</v>
      </c>
      <c r="S30" s="96"/>
      <c r="T30" s="96" t="s">
        <v>2204</v>
      </c>
      <c r="U30" s="96" t="s">
        <v>348</v>
      </c>
      <c r="V30" s="96" t="s">
        <v>105</v>
      </c>
      <c r="W30" s="96" t="s">
        <v>2205</v>
      </c>
      <c r="X30" s="96"/>
      <c r="Y30" s="96" t="s">
        <v>86</v>
      </c>
      <c r="Z30" s="96"/>
      <c r="AA30" s="96"/>
      <c r="AB30" s="121">
        <v>14.878</v>
      </c>
      <c r="AC30" s="121">
        <v>2.6589999999999998</v>
      </c>
      <c r="AD30" s="121">
        <v>3.0000000000000001E-3</v>
      </c>
      <c r="AE30" s="121">
        <v>7.734</v>
      </c>
      <c r="AF30" s="121">
        <v>0</v>
      </c>
      <c r="AG30" s="121">
        <v>0</v>
      </c>
      <c r="AH30" s="121">
        <v>0</v>
      </c>
      <c r="AI30" s="121">
        <v>4.4820000000000002</v>
      </c>
      <c r="AJ30" s="123">
        <v>2.4858530000000001</v>
      </c>
      <c r="AK30" s="123" t="s">
        <v>2169</v>
      </c>
      <c r="AL30" s="123" t="s">
        <v>108</v>
      </c>
      <c r="AM30" s="96"/>
      <c r="AN30" s="96" t="s">
        <v>2206</v>
      </c>
      <c r="AO30" s="96" t="s">
        <v>152</v>
      </c>
      <c r="AP30" s="96"/>
      <c r="AQ30" s="96"/>
      <c r="AR30" s="96"/>
      <c r="AS30" s="96"/>
      <c r="AT30" s="96"/>
      <c r="AU30" s="96"/>
      <c r="AV30" s="96"/>
      <c r="AW30" s="100"/>
      <c r="AX30" s="96" t="s">
        <v>2123</v>
      </c>
      <c r="AY30" s="96" t="s">
        <v>88</v>
      </c>
      <c r="AZ30" s="96" t="s">
        <v>418</v>
      </c>
      <c r="BA30" s="96" t="s">
        <v>2124</v>
      </c>
      <c r="BB30" s="96" t="s">
        <v>2125</v>
      </c>
      <c r="BC30" s="96" t="s">
        <v>1154</v>
      </c>
      <c r="BD30" s="96" t="s">
        <v>2126</v>
      </c>
      <c r="BE30" s="96" t="s">
        <v>374</v>
      </c>
      <c r="BF30" s="123" t="s">
        <v>2136</v>
      </c>
      <c r="BG30" s="125">
        <v>0</v>
      </c>
      <c r="BH30" s="125">
        <v>0.52956400000000003</v>
      </c>
      <c r="BI30" s="123" t="s">
        <v>2137</v>
      </c>
      <c r="BJ30" s="125">
        <v>0.69089007199999997</v>
      </c>
      <c r="BK30" s="96"/>
      <c r="BL30" s="96"/>
      <c r="BM30" s="96"/>
      <c r="BN30" s="96" t="s">
        <v>2207</v>
      </c>
      <c r="BO30" s="97" t="s">
        <v>2208</v>
      </c>
    </row>
    <row r="31" spans="1:67" ht="267.75" x14ac:dyDescent="0.25">
      <c r="A31" s="96"/>
      <c r="B31" s="96"/>
      <c r="C31" s="97" t="s">
        <v>2128</v>
      </c>
      <c r="D31" s="96" t="s">
        <v>2129</v>
      </c>
      <c r="E31" s="96" t="s">
        <v>2122</v>
      </c>
      <c r="F31" s="96" t="s">
        <v>2130</v>
      </c>
      <c r="G31" s="98"/>
      <c r="H31" s="96" t="s">
        <v>2209</v>
      </c>
      <c r="I31" s="96" t="s">
        <v>2210</v>
      </c>
      <c r="J31" s="99">
        <v>12.239000000000001</v>
      </c>
      <c r="K31" s="152">
        <v>339696</v>
      </c>
      <c r="L31" s="152">
        <v>270850</v>
      </c>
      <c r="M31" s="96" t="s">
        <v>2132</v>
      </c>
      <c r="N31" s="96" t="s">
        <v>2079</v>
      </c>
      <c r="O31" s="96" t="s">
        <v>145</v>
      </c>
      <c r="P31" s="96" t="s">
        <v>146</v>
      </c>
      <c r="Q31" s="96"/>
      <c r="R31" s="413" t="s">
        <v>3940</v>
      </c>
      <c r="S31" s="96"/>
      <c r="T31" s="96" t="s">
        <v>2211</v>
      </c>
      <c r="U31" s="96" t="s">
        <v>348</v>
      </c>
      <c r="V31" s="96" t="s">
        <v>105</v>
      </c>
      <c r="W31" s="96" t="s">
        <v>2212</v>
      </c>
      <c r="X31" s="96"/>
      <c r="Y31" s="96"/>
      <c r="Z31" s="96"/>
      <c r="AA31" s="96"/>
      <c r="AB31" s="121">
        <v>12.239000000000001</v>
      </c>
      <c r="AC31" s="121">
        <v>3.3580000000000001</v>
      </c>
      <c r="AD31" s="121">
        <v>0</v>
      </c>
      <c r="AE31" s="121">
        <v>7.5129999999999999</v>
      </c>
      <c r="AF31" s="121">
        <v>0</v>
      </c>
      <c r="AG31" s="121">
        <v>0</v>
      </c>
      <c r="AH31" s="121">
        <v>0</v>
      </c>
      <c r="AI31" s="121">
        <v>1.3680000000000001</v>
      </c>
      <c r="AJ31" s="123">
        <v>2.5153180000000002</v>
      </c>
      <c r="AK31" s="123" t="s">
        <v>2169</v>
      </c>
      <c r="AL31" s="123" t="s">
        <v>108</v>
      </c>
      <c r="AM31" s="96"/>
      <c r="AN31" s="96" t="s">
        <v>2213</v>
      </c>
      <c r="AO31" s="96"/>
      <c r="AP31" s="96"/>
      <c r="AQ31" s="96"/>
      <c r="AR31" s="96"/>
      <c r="AS31" s="96"/>
      <c r="AT31" s="96"/>
      <c r="AU31" s="96"/>
      <c r="AV31" s="96"/>
      <c r="AW31" s="100"/>
      <c r="AX31" s="96"/>
      <c r="AY31" s="96"/>
      <c r="AZ31" s="96"/>
      <c r="BA31" s="96"/>
      <c r="BB31" s="96"/>
      <c r="BC31" s="96" t="s">
        <v>606</v>
      </c>
      <c r="BD31" s="96"/>
      <c r="BE31" s="96"/>
      <c r="BF31" s="123" t="s">
        <v>2136</v>
      </c>
      <c r="BG31" s="125">
        <v>0</v>
      </c>
      <c r="BH31" s="125">
        <v>0.84813099999999997</v>
      </c>
      <c r="BI31" s="123" t="s">
        <v>2170</v>
      </c>
      <c r="BJ31" s="125">
        <v>0.79648209400000003</v>
      </c>
      <c r="BK31" s="96"/>
      <c r="BL31" s="96"/>
      <c r="BM31" s="96"/>
      <c r="BN31" s="96" t="s">
        <v>2214</v>
      </c>
      <c r="BO31" s="97" t="s">
        <v>2215</v>
      </c>
    </row>
    <row r="32" spans="1:67" ht="236.25" x14ac:dyDescent="0.25">
      <c r="A32" s="96"/>
      <c r="B32" s="96"/>
      <c r="C32" s="97" t="s">
        <v>2128</v>
      </c>
      <c r="D32" s="96" t="s">
        <v>2129</v>
      </c>
      <c r="E32" s="96" t="s">
        <v>2122</v>
      </c>
      <c r="F32" s="96" t="s">
        <v>2130</v>
      </c>
      <c r="G32" s="98"/>
      <c r="H32" s="96" t="s">
        <v>2216</v>
      </c>
      <c r="I32" s="96" t="s">
        <v>2217</v>
      </c>
      <c r="J32" s="99">
        <v>8.6110000000000007</v>
      </c>
      <c r="K32" s="152">
        <v>338608</v>
      </c>
      <c r="L32" s="152">
        <v>272574</v>
      </c>
      <c r="M32" s="96" t="s">
        <v>2132</v>
      </c>
      <c r="N32" s="96" t="s">
        <v>2079</v>
      </c>
      <c r="O32" s="96" t="s">
        <v>145</v>
      </c>
      <c r="P32" s="96" t="s">
        <v>146</v>
      </c>
      <c r="Q32" s="96"/>
      <c r="R32" s="413" t="s">
        <v>3940</v>
      </c>
      <c r="S32" s="96"/>
      <c r="T32" s="96" t="s">
        <v>2218</v>
      </c>
      <c r="U32" s="96" t="s">
        <v>906</v>
      </c>
      <c r="V32" s="96" t="s">
        <v>105</v>
      </c>
      <c r="W32" s="96" t="s">
        <v>2219</v>
      </c>
      <c r="X32" s="96"/>
      <c r="Y32" s="96"/>
      <c r="Z32" s="96"/>
      <c r="AA32" s="96"/>
      <c r="AB32" s="121">
        <v>8.6110000000000007</v>
      </c>
      <c r="AC32" s="121">
        <v>2.6760000000000002</v>
      </c>
      <c r="AD32" s="121">
        <v>0</v>
      </c>
      <c r="AE32" s="121">
        <v>0.96</v>
      </c>
      <c r="AF32" s="121">
        <v>0</v>
      </c>
      <c r="AG32" s="121">
        <v>0</v>
      </c>
      <c r="AH32" s="121">
        <v>0</v>
      </c>
      <c r="AI32" s="121">
        <v>4.9749999999999996</v>
      </c>
      <c r="AJ32" s="123">
        <v>2.722089</v>
      </c>
      <c r="AK32" s="123" t="s">
        <v>2143</v>
      </c>
      <c r="AL32" s="123" t="s">
        <v>108</v>
      </c>
      <c r="AM32" s="96"/>
      <c r="AN32" s="96" t="s">
        <v>2220</v>
      </c>
      <c r="AO32" s="96"/>
      <c r="AP32" s="96"/>
      <c r="AQ32" s="96"/>
      <c r="AR32" s="96"/>
      <c r="AS32" s="96"/>
      <c r="AT32" s="96"/>
      <c r="AU32" s="96"/>
      <c r="AV32" s="96"/>
      <c r="AW32" s="100"/>
      <c r="AX32" s="96"/>
      <c r="AY32" s="96"/>
      <c r="AZ32" s="96"/>
      <c r="BA32" s="96"/>
      <c r="BB32" s="96"/>
      <c r="BC32" s="96" t="s">
        <v>111</v>
      </c>
      <c r="BD32" s="96"/>
      <c r="BE32" s="96"/>
      <c r="BF32" s="123" t="s">
        <v>2136</v>
      </c>
      <c r="BG32" s="125">
        <v>2.969210892</v>
      </c>
      <c r="BH32" s="125">
        <v>0.37629899999999999</v>
      </c>
      <c r="BI32" s="123" t="s">
        <v>2137</v>
      </c>
      <c r="BJ32" s="125">
        <v>1.2417431290000001</v>
      </c>
      <c r="BK32" s="96"/>
      <c r="BL32" s="96"/>
      <c r="BM32" s="96"/>
      <c r="BN32" s="96" t="s">
        <v>2221</v>
      </c>
      <c r="BO32" s="97" t="s">
        <v>2222</v>
      </c>
    </row>
    <row r="33" spans="1:67" ht="189" x14ac:dyDescent="0.25">
      <c r="A33" s="96"/>
      <c r="B33" s="96"/>
      <c r="C33" s="97" t="s">
        <v>2128</v>
      </c>
      <c r="D33" s="96" t="s">
        <v>2129</v>
      </c>
      <c r="E33" s="96" t="s">
        <v>2122</v>
      </c>
      <c r="F33" s="96" t="s">
        <v>2130</v>
      </c>
      <c r="G33" s="98"/>
      <c r="H33" s="96" t="s">
        <v>2223</v>
      </c>
      <c r="I33" s="96" t="s">
        <v>2224</v>
      </c>
      <c r="J33" s="99">
        <v>0.122</v>
      </c>
      <c r="K33" s="152">
        <v>337584</v>
      </c>
      <c r="L33" s="152">
        <v>274304</v>
      </c>
      <c r="M33" s="96" t="s">
        <v>2225</v>
      </c>
      <c r="N33" s="96" t="s">
        <v>2079</v>
      </c>
      <c r="O33" s="96" t="s">
        <v>145</v>
      </c>
      <c r="P33" s="96" t="s">
        <v>146</v>
      </c>
      <c r="Q33" s="96"/>
      <c r="R33" s="413" t="s">
        <v>3940</v>
      </c>
      <c r="S33" s="96"/>
      <c r="T33" s="96" t="s">
        <v>2226</v>
      </c>
      <c r="U33" s="96" t="s">
        <v>2227</v>
      </c>
      <c r="V33" s="96" t="s">
        <v>105</v>
      </c>
      <c r="W33" s="96" t="s">
        <v>349</v>
      </c>
      <c r="X33" s="96"/>
      <c r="Y33" s="96"/>
      <c r="Z33" s="96"/>
      <c r="AA33" s="96"/>
      <c r="AB33" s="121">
        <v>0.122</v>
      </c>
      <c r="AC33" s="121">
        <v>0.122</v>
      </c>
      <c r="AD33" s="121">
        <v>0</v>
      </c>
      <c r="AE33" s="121">
        <v>0</v>
      </c>
      <c r="AF33" s="121">
        <v>0</v>
      </c>
      <c r="AG33" s="121">
        <v>0</v>
      </c>
      <c r="AH33" s="121">
        <v>0</v>
      </c>
      <c r="AI33" s="121">
        <v>0</v>
      </c>
      <c r="AJ33" s="123">
        <v>3.581604</v>
      </c>
      <c r="AK33" s="123" t="s">
        <v>2135</v>
      </c>
      <c r="AL33" s="123" t="s">
        <v>530</v>
      </c>
      <c r="AM33" s="96"/>
      <c r="AN33" s="96" t="s">
        <v>2228</v>
      </c>
      <c r="AO33" s="96"/>
      <c r="AP33" s="96"/>
      <c r="AQ33" s="96"/>
      <c r="AR33" s="96"/>
      <c r="AS33" s="96"/>
      <c r="AT33" s="96"/>
      <c r="AU33" s="96"/>
      <c r="AV33" s="96"/>
      <c r="AW33" s="100"/>
      <c r="AX33" s="96"/>
      <c r="AY33" s="96"/>
      <c r="AZ33" s="96"/>
      <c r="BA33" s="96"/>
      <c r="BB33" s="96"/>
      <c r="BC33" s="96" t="s">
        <v>129</v>
      </c>
      <c r="BD33" s="96"/>
      <c r="BE33" s="96"/>
      <c r="BF33" s="123" t="s">
        <v>2136</v>
      </c>
      <c r="BG33" s="125">
        <v>79.5595</v>
      </c>
      <c r="BH33" s="125">
        <v>8.1845000000000001E-2</v>
      </c>
      <c r="BI33" s="123" t="s">
        <v>1828</v>
      </c>
      <c r="BJ33" s="125">
        <v>1.0542587210000001</v>
      </c>
      <c r="BK33" s="96"/>
      <c r="BL33" s="96"/>
      <c r="BM33" s="96"/>
      <c r="BN33" s="96" t="s">
        <v>2229</v>
      </c>
      <c r="BO33" s="97" t="s">
        <v>2230</v>
      </c>
    </row>
    <row r="34" spans="1:67" ht="189" x14ac:dyDescent="0.25">
      <c r="A34" s="96"/>
      <c r="B34" s="96"/>
      <c r="C34" s="97" t="s">
        <v>2128</v>
      </c>
      <c r="D34" s="96" t="s">
        <v>2129</v>
      </c>
      <c r="E34" s="96" t="s">
        <v>2122</v>
      </c>
      <c r="F34" s="96" t="s">
        <v>2130</v>
      </c>
      <c r="G34" s="98"/>
      <c r="H34" s="96" t="s">
        <v>2223</v>
      </c>
      <c r="I34" s="96" t="s">
        <v>2231</v>
      </c>
      <c r="J34" s="99">
        <v>4.8000000000000001E-2</v>
      </c>
      <c r="K34" s="152">
        <v>337846</v>
      </c>
      <c r="L34" s="152">
        <v>273020</v>
      </c>
      <c r="M34" s="96" t="s">
        <v>2225</v>
      </c>
      <c r="N34" s="96" t="s">
        <v>2079</v>
      </c>
      <c r="O34" s="96" t="s">
        <v>145</v>
      </c>
      <c r="P34" s="96" t="s">
        <v>146</v>
      </c>
      <c r="Q34" s="96"/>
      <c r="R34" s="413" t="s">
        <v>3940</v>
      </c>
      <c r="S34" s="96"/>
      <c r="T34" s="96" t="s">
        <v>2226</v>
      </c>
      <c r="U34" s="96" t="s">
        <v>2227</v>
      </c>
      <c r="V34" s="96" t="s">
        <v>105</v>
      </c>
      <c r="W34" s="96" t="s">
        <v>2232</v>
      </c>
      <c r="X34" s="96"/>
      <c r="Y34" s="96"/>
      <c r="Z34" s="96"/>
      <c r="AA34" s="96"/>
      <c r="AB34" s="121">
        <v>4.8000000000000001E-2</v>
      </c>
      <c r="AC34" s="121">
        <v>4.8000000000000001E-2</v>
      </c>
      <c r="AD34" s="121">
        <v>0</v>
      </c>
      <c r="AE34" s="121">
        <v>0</v>
      </c>
      <c r="AF34" s="121">
        <v>0</v>
      </c>
      <c r="AG34" s="121">
        <v>0</v>
      </c>
      <c r="AH34" s="121">
        <v>0</v>
      </c>
      <c r="AI34" s="121">
        <v>0</v>
      </c>
      <c r="AJ34" s="123">
        <v>3.0768599999999999</v>
      </c>
      <c r="AK34" s="123" t="s">
        <v>2143</v>
      </c>
      <c r="AL34" s="123" t="s">
        <v>108</v>
      </c>
      <c r="AM34" s="96"/>
      <c r="AN34" s="96" t="s">
        <v>2228</v>
      </c>
      <c r="AO34" s="96"/>
      <c r="AP34" s="96"/>
      <c r="AQ34" s="96"/>
      <c r="AR34" s="96"/>
      <c r="AS34" s="96"/>
      <c r="AT34" s="96"/>
      <c r="AU34" s="96"/>
      <c r="AV34" s="96"/>
      <c r="AW34" s="100"/>
      <c r="AX34" s="96"/>
      <c r="AY34" s="96"/>
      <c r="AZ34" s="96"/>
      <c r="BA34" s="96"/>
      <c r="BB34" s="96"/>
      <c r="BC34" s="96" t="s">
        <v>111</v>
      </c>
      <c r="BD34" s="96"/>
      <c r="BE34" s="96"/>
      <c r="BF34" s="123" t="s">
        <v>2136</v>
      </c>
      <c r="BG34" s="125">
        <v>104.9214082</v>
      </c>
      <c r="BH34" s="125">
        <v>0.42943700000000001</v>
      </c>
      <c r="BI34" s="123" t="s">
        <v>2170</v>
      </c>
      <c r="BJ34" s="125">
        <v>1.7443969050000001</v>
      </c>
      <c r="BK34" s="96"/>
      <c r="BL34" s="96"/>
      <c r="BM34" s="96"/>
      <c r="BN34" s="96" t="s">
        <v>2229</v>
      </c>
      <c r="BO34" s="97" t="s">
        <v>2233</v>
      </c>
    </row>
    <row r="35" spans="1:67" ht="78.75" x14ac:dyDescent="0.25">
      <c r="A35" s="96"/>
      <c r="B35" s="96"/>
      <c r="C35" s="97" t="s">
        <v>2128</v>
      </c>
      <c r="D35" s="96" t="s">
        <v>2129</v>
      </c>
      <c r="E35" s="96" t="s">
        <v>2122</v>
      </c>
      <c r="F35" s="96" t="s">
        <v>2130</v>
      </c>
      <c r="G35" s="98"/>
      <c r="H35" s="96" t="s">
        <v>2234</v>
      </c>
      <c r="I35" s="96" t="s">
        <v>2234</v>
      </c>
      <c r="J35" s="99">
        <v>0.36799999999999999</v>
      </c>
      <c r="K35" s="152">
        <v>337536</v>
      </c>
      <c r="L35" s="152">
        <v>273785</v>
      </c>
      <c r="M35" s="96" t="s">
        <v>2225</v>
      </c>
      <c r="N35" s="96" t="s">
        <v>2079</v>
      </c>
      <c r="O35" s="96" t="s">
        <v>145</v>
      </c>
      <c r="P35" s="96" t="s">
        <v>146</v>
      </c>
      <c r="Q35" s="96"/>
      <c r="R35" s="413" t="s">
        <v>3940</v>
      </c>
      <c r="S35" s="96"/>
      <c r="T35" s="96" t="s">
        <v>2235</v>
      </c>
      <c r="U35" s="96" t="s">
        <v>2227</v>
      </c>
      <c r="V35" s="96" t="s">
        <v>105</v>
      </c>
      <c r="W35" s="96" t="s">
        <v>308</v>
      </c>
      <c r="X35" s="96"/>
      <c r="Y35" s="96"/>
      <c r="Z35" s="96"/>
      <c r="AA35" s="96"/>
      <c r="AB35" s="121">
        <v>0.36799999999999999</v>
      </c>
      <c r="AC35" s="121">
        <v>0.33600000000000002</v>
      </c>
      <c r="AD35" s="121">
        <v>0</v>
      </c>
      <c r="AE35" s="121">
        <v>0</v>
      </c>
      <c r="AF35" s="121">
        <v>3.2000000000000001E-2</v>
      </c>
      <c r="AG35" s="121">
        <v>0</v>
      </c>
      <c r="AH35" s="121">
        <v>0</v>
      </c>
      <c r="AI35" s="121">
        <v>0</v>
      </c>
      <c r="AJ35" s="123">
        <v>3.5601150000000001</v>
      </c>
      <c r="AK35" s="123" t="s">
        <v>2143</v>
      </c>
      <c r="AL35" s="123" t="s">
        <v>108</v>
      </c>
      <c r="AM35" s="96"/>
      <c r="AN35" s="96" t="s">
        <v>2236</v>
      </c>
      <c r="AO35" s="96"/>
      <c r="AP35" s="96"/>
      <c r="AQ35" s="96"/>
      <c r="AR35" s="96"/>
      <c r="AS35" s="96"/>
      <c r="AT35" s="96"/>
      <c r="AU35" s="96"/>
      <c r="AV35" s="96"/>
      <c r="AW35" s="100"/>
      <c r="AX35" s="96"/>
      <c r="AY35" s="96"/>
      <c r="AZ35" s="96"/>
      <c r="BA35" s="96"/>
      <c r="BB35" s="96"/>
      <c r="BC35" s="96" t="s">
        <v>111</v>
      </c>
      <c r="BD35" s="96"/>
      <c r="BE35" s="96"/>
      <c r="BF35" s="123" t="s">
        <v>2136</v>
      </c>
      <c r="BG35" s="125">
        <v>97.243167600000007</v>
      </c>
      <c r="BH35" s="125">
        <v>0.33275199999999999</v>
      </c>
      <c r="BI35" s="123" t="s">
        <v>2170</v>
      </c>
      <c r="BJ35" s="125">
        <v>1.1541116060000001</v>
      </c>
      <c r="BK35" s="96"/>
      <c r="BL35" s="96"/>
      <c r="BM35" s="96"/>
      <c r="BN35" s="96" t="s">
        <v>2229</v>
      </c>
      <c r="BO35" s="97" t="s">
        <v>2237</v>
      </c>
    </row>
    <row r="36" spans="1:67" ht="78.75" x14ac:dyDescent="0.25">
      <c r="A36" s="96"/>
      <c r="B36" s="96"/>
      <c r="C36" s="97" t="s">
        <v>2128</v>
      </c>
      <c r="D36" s="96" t="s">
        <v>2129</v>
      </c>
      <c r="E36" s="96" t="s">
        <v>2122</v>
      </c>
      <c r="F36" s="96" t="s">
        <v>2130</v>
      </c>
      <c r="G36" s="98"/>
      <c r="H36" s="96" t="s">
        <v>2238</v>
      </c>
      <c r="I36" s="96" t="s">
        <v>2239</v>
      </c>
      <c r="J36" s="99">
        <v>0.129</v>
      </c>
      <c r="K36" s="152">
        <v>338277</v>
      </c>
      <c r="L36" s="152">
        <v>272366</v>
      </c>
      <c r="M36" s="96" t="s">
        <v>2225</v>
      </c>
      <c r="N36" s="96" t="s">
        <v>2079</v>
      </c>
      <c r="O36" s="96" t="s">
        <v>100</v>
      </c>
      <c r="P36" s="96" t="s">
        <v>101</v>
      </c>
      <c r="Q36" s="96"/>
      <c r="R36" s="413" t="s">
        <v>3940</v>
      </c>
      <c r="S36" s="96"/>
      <c r="T36" s="96" t="s">
        <v>2240</v>
      </c>
      <c r="U36" s="96" t="s">
        <v>2227</v>
      </c>
      <c r="V36" s="96" t="s">
        <v>105</v>
      </c>
      <c r="W36" s="96" t="s">
        <v>349</v>
      </c>
      <c r="X36" s="96"/>
      <c r="Y36" s="96"/>
      <c r="Z36" s="96"/>
      <c r="AA36" s="96"/>
      <c r="AB36" s="121">
        <v>0.129</v>
      </c>
      <c r="AC36" s="121">
        <v>0.129</v>
      </c>
      <c r="AD36" s="121">
        <v>0</v>
      </c>
      <c r="AE36" s="121">
        <v>0</v>
      </c>
      <c r="AF36" s="121">
        <v>0</v>
      </c>
      <c r="AG36" s="121">
        <v>0</v>
      </c>
      <c r="AH36" s="121">
        <v>0</v>
      </c>
      <c r="AI36" s="121">
        <v>0</v>
      </c>
      <c r="AJ36" s="123">
        <v>2.719017</v>
      </c>
      <c r="AK36" s="123" t="s">
        <v>2143</v>
      </c>
      <c r="AL36" s="123" t="s">
        <v>108</v>
      </c>
      <c r="AM36" s="96"/>
      <c r="AN36" s="96" t="s">
        <v>2241</v>
      </c>
      <c r="AO36" s="96"/>
      <c r="AP36" s="96"/>
      <c r="AQ36" s="96"/>
      <c r="AR36" s="96"/>
      <c r="AS36" s="96"/>
      <c r="AT36" s="96"/>
      <c r="AU36" s="96"/>
      <c r="AV36" s="96"/>
      <c r="AW36" s="100"/>
      <c r="AX36" s="96"/>
      <c r="AY36" s="96"/>
      <c r="AZ36" s="96"/>
      <c r="BA36" s="96"/>
      <c r="BB36" s="96"/>
      <c r="BC36" s="96" t="s">
        <v>111</v>
      </c>
      <c r="BD36" s="96"/>
      <c r="BE36" s="96"/>
      <c r="BF36" s="123" t="s">
        <v>2136</v>
      </c>
      <c r="BG36" s="125">
        <v>0</v>
      </c>
      <c r="BH36" s="125">
        <v>0.505498</v>
      </c>
      <c r="BI36" s="123" t="s">
        <v>2170</v>
      </c>
      <c r="BJ36" s="125">
        <v>1.5181579789999999</v>
      </c>
      <c r="BK36" s="96"/>
      <c r="BL36" s="96"/>
      <c r="BM36" s="96"/>
      <c r="BN36" s="96" t="s">
        <v>2229</v>
      </c>
      <c r="BO36" s="97" t="s">
        <v>2242</v>
      </c>
    </row>
    <row r="37" spans="1:67" ht="78.75" x14ac:dyDescent="0.25">
      <c r="A37" s="96"/>
      <c r="B37" s="96"/>
      <c r="C37" s="97" t="s">
        <v>2128</v>
      </c>
      <c r="D37" s="96" t="s">
        <v>2129</v>
      </c>
      <c r="E37" s="96" t="s">
        <v>2122</v>
      </c>
      <c r="F37" s="96" t="s">
        <v>2130</v>
      </c>
      <c r="G37" s="98"/>
      <c r="H37" s="96" t="s">
        <v>2234</v>
      </c>
      <c r="I37" s="96" t="s">
        <v>2243</v>
      </c>
      <c r="J37" s="99">
        <v>0.38200000000000001</v>
      </c>
      <c r="K37" s="152">
        <v>338034</v>
      </c>
      <c r="L37" s="152">
        <v>272733</v>
      </c>
      <c r="M37" s="96" t="s">
        <v>2225</v>
      </c>
      <c r="N37" s="96" t="s">
        <v>2079</v>
      </c>
      <c r="O37" s="96" t="s">
        <v>145</v>
      </c>
      <c r="P37" s="96" t="s">
        <v>146</v>
      </c>
      <c r="Q37" s="96"/>
      <c r="R37" s="413" t="s">
        <v>3940</v>
      </c>
      <c r="S37" s="96"/>
      <c r="T37" s="96" t="s">
        <v>2244</v>
      </c>
      <c r="U37" s="96" t="s">
        <v>2227</v>
      </c>
      <c r="V37" s="96" t="s">
        <v>105</v>
      </c>
      <c r="W37" s="96" t="s">
        <v>2245</v>
      </c>
      <c r="X37" s="96"/>
      <c r="Y37" s="96"/>
      <c r="Z37" s="96"/>
      <c r="AA37" s="96"/>
      <c r="AB37" s="121">
        <v>0.38200000000000001</v>
      </c>
      <c r="AC37" s="121">
        <v>0.28999999999999998</v>
      </c>
      <c r="AD37" s="121">
        <v>0</v>
      </c>
      <c r="AE37" s="121">
        <v>0</v>
      </c>
      <c r="AF37" s="121">
        <v>9.1999999999999998E-2</v>
      </c>
      <c r="AG37" s="121">
        <v>0</v>
      </c>
      <c r="AH37" s="121">
        <v>0</v>
      </c>
      <c r="AI37" s="121">
        <v>0</v>
      </c>
      <c r="AJ37" s="123">
        <v>2.7872340000000002</v>
      </c>
      <c r="AK37" s="123" t="s">
        <v>2143</v>
      </c>
      <c r="AL37" s="123" t="s">
        <v>108</v>
      </c>
      <c r="AM37" s="96"/>
      <c r="AN37" s="96" t="s">
        <v>2236</v>
      </c>
      <c r="AO37" s="96"/>
      <c r="AP37" s="96"/>
      <c r="AQ37" s="96"/>
      <c r="AR37" s="96"/>
      <c r="AS37" s="96"/>
      <c r="AT37" s="96"/>
      <c r="AU37" s="96"/>
      <c r="AV37" s="96"/>
      <c r="AW37" s="100"/>
      <c r="AX37" s="96"/>
      <c r="AY37" s="96"/>
      <c r="AZ37" s="96"/>
      <c r="BA37" s="96"/>
      <c r="BB37" s="96"/>
      <c r="BC37" s="96" t="s">
        <v>111</v>
      </c>
      <c r="BD37" s="96"/>
      <c r="BE37" s="96"/>
      <c r="BF37" s="123" t="s">
        <v>2136</v>
      </c>
      <c r="BG37" s="125">
        <v>3.7788869150000002</v>
      </c>
      <c r="BH37" s="125">
        <v>0.47003499999999998</v>
      </c>
      <c r="BI37" s="123" t="s">
        <v>2170</v>
      </c>
      <c r="BJ37" s="125">
        <v>1.7012217220000001</v>
      </c>
      <c r="BK37" s="96"/>
      <c r="BL37" s="96"/>
      <c r="BM37" s="96"/>
      <c r="BN37" s="96" t="s">
        <v>2229</v>
      </c>
      <c r="BO37" s="97" t="s">
        <v>2246</v>
      </c>
    </row>
    <row r="38" spans="1:67" ht="78.75" x14ac:dyDescent="0.25">
      <c r="A38" s="101"/>
      <c r="B38" s="101"/>
      <c r="C38" s="102" t="s">
        <v>2128</v>
      </c>
      <c r="D38" s="101" t="s">
        <v>2129</v>
      </c>
      <c r="E38" s="101" t="s">
        <v>2122</v>
      </c>
      <c r="F38" s="101" t="s">
        <v>2130</v>
      </c>
      <c r="G38" s="103"/>
      <c r="H38" s="101" t="s">
        <v>2247</v>
      </c>
      <c r="I38" s="101" t="s">
        <v>2248</v>
      </c>
      <c r="J38" s="104">
        <v>0.17899999999999999</v>
      </c>
      <c r="K38" s="143">
        <v>338415</v>
      </c>
      <c r="L38" s="143">
        <v>272160</v>
      </c>
      <c r="M38" s="101" t="s">
        <v>2225</v>
      </c>
      <c r="N38" s="101" t="s">
        <v>2079</v>
      </c>
      <c r="O38" s="101" t="s">
        <v>100</v>
      </c>
      <c r="P38" s="101" t="s">
        <v>101</v>
      </c>
      <c r="Q38" s="101"/>
      <c r="R38" s="413" t="s">
        <v>3940</v>
      </c>
      <c r="S38" s="101"/>
      <c r="T38" s="101" t="s">
        <v>2249</v>
      </c>
      <c r="U38" s="101" t="s">
        <v>2227</v>
      </c>
      <c r="V38" s="101" t="s">
        <v>105</v>
      </c>
      <c r="W38" s="101" t="s">
        <v>675</v>
      </c>
      <c r="X38" s="101"/>
      <c r="Y38" s="101"/>
      <c r="Z38" s="101"/>
      <c r="AA38" s="101"/>
      <c r="AB38" s="131">
        <v>0.17899999999999999</v>
      </c>
      <c r="AC38" s="131">
        <v>0.17899999999999999</v>
      </c>
      <c r="AD38" s="131">
        <v>0</v>
      </c>
      <c r="AE38" s="131">
        <v>0</v>
      </c>
      <c r="AF38" s="131">
        <v>0</v>
      </c>
      <c r="AG38" s="131">
        <v>0</v>
      </c>
      <c r="AH38" s="131">
        <v>0</v>
      </c>
      <c r="AI38" s="131">
        <v>0</v>
      </c>
      <c r="AJ38" s="10">
        <v>2.6363629999999998</v>
      </c>
      <c r="AK38" s="10" t="s">
        <v>2143</v>
      </c>
      <c r="AL38" s="10" t="s">
        <v>108</v>
      </c>
      <c r="AM38" s="101"/>
      <c r="AN38" s="101" t="s">
        <v>2241</v>
      </c>
      <c r="AO38" s="101"/>
      <c r="AP38" s="101"/>
      <c r="AQ38" s="101"/>
      <c r="AR38" s="101"/>
      <c r="AS38" s="101"/>
      <c r="AT38" s="101"/>
      <c r="AU38" s="101"/>
      <c r="AV38" s="101"/>
      <c r="AW38" s="105"/>
      <c r="AX38" s="101"/>
      <c r="AY38" s="101"/>
      <c r="AZ38" s="101"/>
      <c r="BA38" s="101"/>
      <c r="BB38" s="101"/>
      <c r="BC38" s="101" t="s">
        <v>111</v>
      </c>
      <c r="BD38" s="101"/>
      <c r="BE38" s="101"/>
      <c r="BF38" s="10" t="s">
        <v>2136</v>
      </c>
      <c r="BG38" s="133">
        <v>0</v>
      </c>
      <c r="BH38" s="133">
        <v>0.47678300000000001</v>
      </c>
      <c r="BI38" s="10" t="s">
        <v>2170</v>
      </c>
      <c r="BJ38" s="133">
        <v>1.232909853</v>
      </c>
      <c r="BK38" s="101"/>
      <c r="BL38" s="101"/>
      <c r="BM38" s="101"/>
      <c r="BN38" s="101" t="s">
        <v>2229</v>
      </c>
      <c r="BO38" s="102" t="s">
        <v>2250</v>
      </c>
    </row>
    <row r="39" spans="1:67" ht="31.5" x14ac:dyDescent="0.25">
      <c r="A39" s="285" t="s">
        <v>789</v>
      </c>
      <c r="B39" s="138"/>
      <c r="C39" s="86" t="s">
        <v>2251</v>
      </c>
      <c r="D39" s="138">
        <v>295</v>
      </c>
      <c r="E39" s="138" t="s">
        <v>2252</v>
      </c>
      <c r="F39" s="138">
        <v>10739</v>
      </c>
      <c r="G39" s="138">
        <v>9.69</v>
      </c>
      <c r="H39" s="138"/>
      <c r="I39" s="138"/>
      <c r="J39" s="139"/>
      <c r="K39" s="138"/>
      <c r="L39" s="138"/>
      <c r="M39" s="138"/>
      <c r="N39" s="138"/>
      <c r="O39" s="138"/>
      <c r="P39" s="138"/>
      <c r="Q39" s="138"/>
      <c r="R39" s="138"/>
      <c r="S39" s="138"/>
      <c r="T39" s="138"/>
      <c r="U39" s="138"/>
      <c r="V39" s="138"/>
      <c r="W39" s="138"/>
      <c r="X39" s="138" t="s">
        <v>168</v>
      </c>
      <c r="Y39" s="138"/>
      <c r="Z39" s="138"/>
      <c r="AA39" s="138"/>
      <c r="AB39" s="139"/>
      <c r="AC39" s="139">
        <v>0</v>
      </c>
      <c r="AD39" s="139">
        <v>0</v>
      </c>
      <c r="AE39" s="139">
        <v>8.2799999999999994</v>
      </c>
      <c r="AF39" s="139">
        <v>0</v>
      </c>
      <c r="AG39" s="139">
        <v>0</v>
      </c>
      <c r="AH39" s="139">
        <v>0</v>
      </c>
      <c r="AI39" s="139">
        <v>2.1800679999999999</v>
      </c>
      <c r="AJ39" s="138"/>
      <c r="AK39" s="138"/>
      <c r="AL39" s="138"/>
      <c r="AM39" s="138"/>
      <c r="AN39" s="138"/>
      <c r="AO39" s="138" t="s">
        <v>152</v>
      </c>
      <c r="AP39" s="138"/>
      <c r="AQ39" s="138"/>
      <c r="AR39" s="138"/>
      <c r="AS39" s="138"/>
      <c r="AT39" s="138"/>
      <c r="AU39" s="138"/>
      <c r="AV39" s="138"/>
      <c r="AW39" s="138"/>
      <c r="AX39" s="138" t="s">
        <v>2253</v>
      </c>
      <c r="AY39" s="138" t="s">
        <v>170</v>
      </c>
      <c r="AZ39" s="138" t="s">
        <v>230</v>
      </c>
      <c r="BA39" s="138" t="s">
        <v>2254</v>
      </c>
      <c r="BB39" s="138" t="s">
        <v>91</v>
      </c>
      <c r="BC39" s="138" t="s">
        <v>262</v>
      </c>
      <c r="BD39" s="138" t="s">
        <v>2255</v>
      </c>
      <c r="BE39" s="138" t="s">
        <v>174</v>
      </c>
      <c r="BF39" s="138" t="s">
        <v>112</v>
      </c>
      <c r="BG39" s="139">
        <v>3527</v>
      </c>
      <c r="BH39" s="139">
        <v>5.3908120000000004</v>
      </c>
      <c r="BI39" s="138" t="s">
        <v>2256</v>
      </c>
      <c r="BJ39" s="139">
        <v>1.5523940000000001</v>
      </c>
      <c r="BK39" s="138"/>
      <c r="BL39" s="138"/>
      <c r="BM39" s="138"/>
      <c r="BN39" s="138"/>
      <c r="BO39" s="118">
        <v>68</v>
      </c>
    </row>
    <row r="40" spans="1:67" ht="78.75" x14ac:dyDescent="0.25">
      <c r="A40" s="90"/>
      <c r="B40" s="90"/>
      <c r="C40" s="91" t="s">
        <v>2257</v>
      </c>
      <c r="D40" s="90" t="s">
        <v>2258</v>
      </c>
      <c r="E40" s="90" t="s">
        <v>2252</v>
      </c>
      <c r="F40" s="90" t="s">
        <v>2259</v>
      </c>
      <c r="G40" s="92"/>
      <c r="H40" s="90" t="s">
        <v>2260</v>
      </c>
      <c r="I40" s="90" t="s">
        <v>2261</v>
      </c>
      <c r="J40" s="93">
        <v>0.17699999999999999</v>
      </c>
      <c r="K40" s="142">
        <v>418434</v>
      </c>
      <c r="L40" s="142">
        <v>329805</v>
      </c>
      <c r="M40" s="90" t="s">
        <v>2262</v>
      </c>
      <c r="N40" s="90" t="s">
        <v>2079</v>
      </c>
      <c r="O40" s="90" t="s">
        <v>100</v>
      </c>
      <c r="P40" s="90" t="s">
        <v>101</v>
      </c>
      <c r="Q40" s="90"/>
      <c r="R40" s="413" t="s">
        <v>3940</v>
      </c>
      <c r="S40" s="90"/>
      <c r="T40" s="90" t="s">
        <v>358</v>
      </c>
      <c r="U40" s="90" t="s">
        <v>358</v>
      </c>
      <c r="V40" s="90" t="s">
        <v>105</v>
      </c>
      <c r="W40" s="90" t="s">
        <v>1065</v>
      </c>
      <c r="X40" s="90"/>
      <c r="Y40" s="90"/>
      <c r="Z40" s="90"/>
      <c r="AA40" s="90"/>
      <c r="AB40" s="128">
        <v>0.17699999999999999</v>
      </c>
      <c r="AC40" s="128">
        <v>3.3000000000000002E-2</v>
      </c>
      <c r="AD40" s="128">
        <v>0</v>
      </c>
      <c r="AE40" s="128">
        <v>0.111</v>
      </c>
      <c r="AF40" s="128">
        <v>0</v>
      </c>
      <c r="AG40" s="128">
        <v>0</v>
      </c>
      <c r="AH40" s="128">
        <v>0</v>
      </c>
      <c r="AI40" s="128">
        <v>3.3000000000000002E-2</v>
      </c>
      <c r="AJ40" s="127">
        <v>4.6760339999999996</v>
      </c>
      <c r="AK40" s="127" t="s">
        <v>2263</v>
      </c>
      <c r="AL40" s="127" t="s">
        <v>108</v>
      </c>
      <c r="AM40" s="90"/>
      <c r="AN40" s="90" t="s">
        <v>2264</v>
      </c>
      <c r="AO40" s="90"/>
      <c r="AP40" s="90"/>
      <c r="AQ40" s="90"/>
      <c r="AR40" s="90"/>
      <c r="AS40" s="90"/>
      <c r="AT40" s="90"/>
      <c r="AU40" s="90"/>
      <c r="AV40" s="90"/>
      <c r="AW40" s="94"/>
      <c r="AX40" s="90"/>
      <c r="AY40" s="90"/>
      <c r="AZ40" s="90"/>
      <c r="BA40" s="90"/>
      <c r="BB40" s="90"/>
      <c r="BC40" s="90" t="s">
        <v>129</v>
      </c>
      <c r="BD40" s="90"/>
      <c r="BE40" s="90"/>
      <c r="BF40" s="90" t="s">
        <v>112</v>
      </c>
      <c r="BG40" s="130">
        <v>135.34984510000001</v>
      </c>
      <c r="BH40" s="130">
        <v>0.19792399999999999</v>
      </c>
      <c r="BI40" s="127" t="s">
        <v>2265</v>
      </c>
      <c r="BJ40" s="130">
        <v>2.7941078369999999</v>
      </c>
      <c r="BK40" s="90"/>
      <c r="BL40" s="90" t="s">
        <v>2086</v>
      </c>
      <c r="BM40" s="90"/>
      <c r="BN40" s="90" t="s">
        <v>2266</v>
      </c>
      <c r="BO40" s="91">
        <v>68</v>
      </c>
    </row>
    <row r="41" spans="1:67" ht="173.25" x14ac:dyDescent="0.25">
      <c r="A41" s="96"/>
      <c r="B41" s="96"/>
      <c r="C41" s="97" t="s">
        <v>2257</v>
      </c>
      <c r="D41" s="96" t="s">
        <v>2258</v>
      </c>
      <c r="E41" s="96" t="s">
        <v>2252</v>
      </c>
      <c r="F41" s="96" t="s">
        <v>2259</v>
      </c>
      <c r="G41" s="98"/>
      <c r="H41" s="96" t="s">
        <v>2267</v>
      </c>
      <c r="I41" s="96" t="s">
        <v>2267</v>
      </c>
      <c r="J41" s="99">
        <v>9.4149999999999991</v>
      </c>
      <c r="K41" s="152">
        <v>418391</v>
      </c>
      <c r="L41" s="152">
        <v>330043</v>
      </c>
      <c r="M41" s="96" t="s">
        <v>2262</v>
      </c>
      <c r="N41" s="96" t="s">
        <v>2079</v>
      </c>
      <c r="O41" s="96" t="s">
        <v>100</v>
      </c>
      <c r="P41" s="96" t="s">
        <v>101</v>
      </c>
      <c r="Q41" s="96"/>
      <c r="R41" s="413" t="s">
        <v>3940</v>
      </c>
      <c r="S41" s="96"/>
      <c r="T41" s="96" t="s">
        <v>347</v>
      </c>
      <c r="U41" s="96" t="s">
        <v>2114</v>
      </c>
      <c r="V41" s="96" t="s">
        <v>2268</v>
      </c>
      <c r="W41" s="96" t="s">
        <v>2269</v>
      </c>
      <c r="X41" s="96" t="s">
        <v>168</v>
      </c>
      <c r="Y41" s="96"/>
      <c r="Z41" s="96"/>
      <c r="AA41" s="96"/>
      <c r="AB41" s="121">
        <v>9.4149999999999991</v>
      </c>
      <c r="AC41" s="121">
        <v>0.92600000000000005</v>
      </c>
      <c r="AD41" s="121">
        <v>0</v>
      </c>
      <c r="AE41" s="121">
        <v>8.0570000000000004</v>
      </c>
      <c r="AF41" s="121">
        <v>0</v>
      </c>
      <c r="AG41" s="121">
        <v>0</v>
      </c>
      <c r="AH41" s="121">
        <v>0</v>
      </c>
      <c r="AI41" s="121">
        <v>0.432</v>
      </c>
      <c r="AJ41" s="123">
        <v>4.6865180000000004</v>
      </c>
      <c r="AK41" s="123" t="s">
        <v>2263</v>
      </c>
      <c r="AL41" s="123" t="s">
        <v>108</v>
      </c>
      <c r="AM41" s="96" t="s">
        <v>2270</v>
      </c>
      <c r="AN41" s="96" t="s">
        <v>2271</v>
      </c>
      <c r="AO41" s="96" t="s">
        <v>152</v>
      </c>
      <c r="AP41" s="96"/>
      <c r="AQ41" s="96"/>
      <c r="AR41" s="96"/>
      <c r="AS41" s="96"/>
      <c r="AT41" s="96"/>
      <c r="AU41" s="96"/>
      <c r="AV41" s="96"/>
      <c r="AW41" s="100"/>
      <c r="AX41" s="96" t="s">
        <v>2253</v>
      </c>
      <c r="AY41" s="96" t="s">
        <v>170</v>
      </c>
      <c r="AZ41" s="96" t="s">
        <v>230</v>
      </c>
      <c r="BA41" s="96" t="s">
        <v>2254</v>
      </c>
      <c r="BB41" s="96" t="s">
        <v>91</v>
      </c>
      <c r="BC41" s="96" t="s">
        <v>262</v>
      </c>
      <c r="BD41" s="96" t="s">
        <v>2255</v>
      </c>
      <c r="BE41" s="96" t="s">
        <v>174</v>
      </c>
      <c r="BF41" s="96" t="s">
        <v>112</v>
      </c>
      <c r="BG41" s="125">
        <v>0</v>
      </c>
      <c r="BH41" s="125">
        <v>9.9743999999999999E-2</v>
      </c>
      <c r="BI41" s="123" t="s">
        <v>2272</v>
      </c>
      <c r="BJ41" s="125">
        <v>2.3770189269999999</v>
      </c>
      <c r="BK41" s="96"/>
      <c r="BL41" s="96" t="s">
        <v>2086</v>
      </c>
      <c r="BM41" s="96"/>
      <c r="BN41" s="96" t="s">
        <v>2273</v>
      </c>
      <c r="BO41" s="97">
        <v>68</v>
      </c>
    </row>
    <row r="42" spans="1:67" ht="189" x14ac:dyDescent="0.25">
      <c r="A42" s="101"/>
      <c r="B42" s="101"/>
      <c r="C42" s="102" t="s">
        <v>2257</v>
      </c>
      <c r="D42" s="101" t="s">
        <v>2258</v>
      </c>
      <c r="E42" s="101" t="s">
        <v>2252</v>
      </c>
      <c r="F42" s="101" t="s">
        <v>2259</v>
      </c>
      <c r="G42" s="103"/>
      <c r="H42" s="101" t="s">
        <v>2274</v>
      </c>
      <c r="I42" s="101" t="s">
        <v>2275</v>
      </c>
      <c r="J42" s="104">
        <v>0.109</v>
      </c>
      <c r="K42" s="143">
        <v>418466</v>
      </c>
      <c r="L42" s="143">
        <v>330231</v>
      </c>
      <c r="M42" s="101" t="s">
        <v>2262</v>
      </c>
      <c r="N42" s="101" t="s">
        <v>2079</v>
      </c>
      <c r="O42" s="101" t="s">
        <v>145</v>
      </c>
      <c r="P42" s="101" t="s">
        <v>146</v>
      </c>
      <c r="Q42" s="101"/>
      <c r="R42" s="413" t="s">
        <v>3940</v>
      </c>
      <c r="S42" s="101"/>
      <c r="T42" s="101" t="s">
        <v>2114</v>
      </c>
      <c r="U42" s="101" t="s">
        <v>2114</v>
      </c>
      <c r="V42" s="101" t="s">
        <v>105</v>
      </c>
      <c r="W42" s="101" t="s">
        <v>150</v>
      </c>
      <c r="X42" s="101"/>
      <c r="Y42" s="101"/>
      <c r="Z42" s="101"/>
      <c r="AA42" s="101"/>
      <c r="AB42" s="131">
        <v>0.109</v>
      </c>
      <c r="AC42" s="131">
        <v>0</v>
      </c>
      <c r="AD42" s="131">
        <v>0</v>
      </c>
      <c r="AE42" s="131">
        <v>0.109</v>
      </c>
      <c r="AF42" s="131">
        <v>0</v>
      </c>
      <c r="AG42" s="131">
        <v>0</v>
      </c>
      <c r="AH42" s="131">
        <v>0</v>
      </c>
      <c r="AI42" s="131">
        <v>0</v>
      </c>
      <c r="AJ42" s="10">
        <v>4.9639319999999998</v>
      </c>
      <c r="AK42" s="10" t="s">
        <v>2263</v>
      </c>
      <c r="AL42" s="10" t="s">
        <v>108</v>
      </c>
      <c r="AM42" s="101"/>
      <c r="AN42" s="101" t="s">
        <v>2276</v>
      </c>
      <c r="AO42" s="101"/>
      <c r="AP42" s="101"/>
      <c r="AQ42" s="101"/>
      <c r="AR42" s="101"/>
      <c r="AS42" s="101"/>
      <c r="AT42" s="101"/>
      <c r="AU42" s="101"/>
      <c r="AV42" s="101"/>
      <c r="AW42" s="105"/>
      <c r="AX42" s="101"/>
      <c r="AY42" s="101"/>
      <c r="AZ42" s="101"/>
      <c r="BA42" s="101"/>
      <c r="BB42" s="101"/>
      <c r="BC42" s="101" t="s">
        <v>129</v>
      </c>
      <c r="BD42" s="101"/>
      <c r="BE42" s="101"/>
      <c r="BF42" s="101" t="s">
        <v>112</v>
      </c>
      <c r="BG42" s="133">
        <v>0</v>
      </c>
      <c r="BH42" s="133">
        <v>0.100243</v>
      </c>
      <c r="BI42" s="10" t="s">
        <v>2272</v>
      </c>
      <c r="BJ42" s="133">
        <v>2.4424667489999998</v>
      </c>
      <c r="BK42" s="101"/>
      <c r="BL42" s="101" t="s">
        <v>2086</v>
      </c>
      <c r="BM42" s="101"/>
      <c r="BN42" s="101" t="s">
        <v>2277</v>
      </c>
      <c r="BO42" s="102">
        <v>68</v>
      </c>
    </row>
    <row r="43" spans="1:67" ht="110.25" x14ac:dyDescent="0.25">
      <c r="A43" s="285">
        <v>24</v>
      </c>
      <c r="B43" s="138"/>
      <c r="C43" s="86" t="s">
        <v>2278</v>
      </c>
      <c r="D43" s="138">
        <v>441.44200000000001</v>
      </c>
      <c r="E43" s="138" t="s">
        <v>2279</v>
      </c>
      <c r="F43" s="138">
        <v>11701</v>
      </c>
      <c r="G43" s="138"/>
      <c r="H43" s="138"/>
      <c r="I43" s="138"/>
      <c r="J43" s="139"/>
      <c r="K43" s="138"/>
      <c r="L43" s="138"/>
      <c r="M43" s="138"/>
      <c r="N43" s="138"/>
      <c r="O43" s="138"/>
      <c r="P43" s="138"/>
      <c r="Q43" s="138"/>
      <c r="R43" s="140"/>
      <c r="S43" s="138"/>
      <c r="T43" s="138"/>
      <c r="U43" s="138"/>
      <c r="V43" s="138"/>
      <c r="W43" s="138"/>
      <c r="X43" s="138" t="s">
        <v>168</v>
      </c>
      <c r="Y43" s="138" t="s">
        <v>86</v>
      </c>
      <c r="Z43" s="138" t="s">
        <v>416</v>
      </c>
      <c r="AA43" s="138" t="s">
        <v>187</v>
      </c>
      <c r="AB43" s="139"/>
      <c r="AC43" s="139"/>
      <c r="AD43" s="139"/>
      <c r="AE43" s="139"/>
      <c r="AF43" s="139"/>
      <c r="AG43" s="139"/>
      <c r="AH43" s="139"/>
      <c r="AI43" s="139"/>
      <c r="AJ43" s="138"/>
      <c r="AK43" s="138"/>
      <c r="AL43" s="138"/>
      <c r="AM43" s="138"/>
      <c r="AN43" s="138"/>
      <c r="AO43" s="138"/>
      <c r="AP43" s="138"/>
      <c r="AQ43" s="138" t="s">
        <v>2280</v>
      </c>
      <c r="AR43" s="138" t="s">
        <v>2281</v>
      </c>
      <c r="AS43" s="138" t="s">
        <v>2282</v>
      </c>
      <c r="AT43" s="138"/>
      <c r="AU43" s="138"/>
      <c r="AV43" s="138"/>
      <c r="AW43" s="138"/>
      <c r="AX43" s="138" t="s">
        <v>395</v>
      </c>
      <c r="AY43" s="138" t="s">
        <v>170</v>
      </c>
      <c r="AZ43" s="138" t="s">
        <v>521</v>
      </c>
      <c r="BA43" s="138" t="s">
        <v>446</v>
      </c>
      <c r="BB43" s="138" t="s">
        <v>172</v>
      </c>
      <c r="BC43" s="138" t="s">
        <v>92</v>
      </c>
      <c r="BD43" s="138" t="s">
        <v>320</v>
      </c>
      <c r="BE43" s="138" t="s">
        <v>174</v>
      </c>
      <c r="BF43" s="138"/>
      <c r="BG43" s="139"/>
      <c r="BH43" s="139"/>
      <c r="BI43" s="138"/>
      <c r="BJ43" s="139"/>
      <c r="BK43" s="138"/>
      <c r="BL43" s="138"/>
      <c r="BM43" s="138"/>
      <c r="BN43" s="140"/>
      <c r="BO43" s="118">
        <v>114</v>
      </c>
    </row>
    <row r="44" spans="1:67" ht="78.75" x14ac:dyDescent="0.25">
      <c r="A44" s="90"/>
      <c r="B44" s="90"/>
      <c r="C44" s="91" t="s">
        <v>2283</v>
      </c>
      <c r="D44" s="90" t="s">
        <v>2284</v>
      </c>
      <c r="E44" s="90" t="s">
        <v>2279</v>
      </c>
      <c r="F44" s="90" t="s">
        <v>2285</v>
      </c>
      <c r="G44" s="92"/>
      <c r="H44" s="90" t="s">
        <v>2286</v>
      </c>
      <c r="I44" s="90" t="s">
        <v>2286</v>
      </c>
      <c r="J44" s="93">
        <v>0.40500000000000003</v>
      </c>
      <c r="K44" s="90">
        <v>325681</v>
      </c>
      <c r="L44" s="90">
        <v>236887</v>
      </c>
      <c r="M44" s="90" t="s">
        <v>2287</v>
      </c>
      <c r="N44" s="90" t="s">
        <v>2079</v>
      </c>
      <c r="O44" s="90" t="s">
        <v>100</v>
      </c>
      <c r="P44" s="90" t="s">
        <v>101</v>
      </c>
      <c r="Q44" s="90"/>
      <c r="R44" s="413" t="s">
        <v>3940</v>
      </c>
      <c r="S44" s="90"/>
      <c r="T44" s="90" t="s">
        <v>2288</v>
      </c>
      <c r="U44" s="90" t="s">
        <v>2289</v>
      </c>
      <c r="V44" s="90" t="s">
        <v>2290</v>
      </c>
      <c r="W44" s="90" t="s">
        <v>2291</v>
      </c>
      <c r="X44" s="90"/>
      <c r="Y44" s="90"/>
      <c r="Z44" s="90"/>
      <c r="AA44" s="90"/>
      <c r="AB44" s="128">
        <v>0.40500000000000003</v>
      </c>
      <c r="AC44" s="128">
        <v>0</v>
      </c>
      <c r="AD44" s="128">
        <v>0</v>
      </c>
      <c r="AE44" s="128">
        <v>0.40500000000000003</v>
      </c>
      <c r="AF44" s="128">
        <v>0</v>
      </c>
      <c r="AG44" s="128">
        <v>0</v>
      </c>
      <c r="AH44" s="128">
        <v>0</v>
      </c>
      <c r="AI44" s="128">
        <v>0</v>
      </c>
      <c r="AJ44" s="127">
        <v>0</v>
      </c>
      <c r="AK44" s="127" t="s">
        <v>2292</v>
      </c>
      <c r="AL44" s="127" t="s">
        <v>530</v>
      </c>
      <c r="AM44" s="90"/>
      <c r="AN44" s="90" t="s">
        <v>2293</v>
      </c>
      <c r="AO44" s="90"/>
      <c r="AP44" s="90"/>
      <c r="AQ44" s="90" t="s">
        <v>2294</v>
      </c>
      <c r="AR44" s="90" t="s">
        <v>2295</v>
      </c>
      <c r="AS44" s="90" t="s">
        <v>2296</v>
      </c>
      <c r="AT44" s="90"/>
      <c r="AU44" s="90"/>
      <c r="AV44" s="90"/>
      <c r="AW44" s="94"/>
      <c r="AX44" s="90"/>
      <c r="AY44" s="90"/>
      <c r="AZ44" s="90"/>
      <c r="BA44" s="90"/>
      <c r="BB44" s="90"/>
      <c r="BC44" s="90" t="s">
        <v>129</v>
      </c>
      <c r="BD44" s="90"/>
      <c r="BE44" s="90"/>
      <c r="BF44" s="90" t="s">
        <v>2297</v>
      </c>
      <c r="BG44" s="130">
        <v>114.14382790000001</v>
      </c>
      <c r="BH44" s="130">
        <v>1.3638939999999999</v>
      </c>
      <c r="BI44" s="127" t="s">
        <v>2298</v>
      </c>
      <c r="BJ44" s="130">
        <v>4.2029170340000004</v>
      </c>
      <c r="BK44" s="90"/>
      <c r="BL44" s="90"/>
      <c r="BM44" s="90"/>
      <c r="BN44" s="90" t="s">
        <v>2299</v>
      </c>
      <c r="BO44" s="91">
        <v>114</v>
      </c>
    </row>
    <row r="45" spans="1:67" ht="299.25" x14ac:dyDescent="0.25">
      <c r="A45" s="96"/>
      <c r="B45" s="96"/>
      <c r="C45" s="97" t="s">
        <v>2283</v>
      </c>
      <c r="D45" s="96" t="s">
        <v>2284</v>
      </c>
      <c r="E45" s="96" t="s">
        <v>2279</v>
      </c>
      <c r="F45" s="96" t="s">
        <v>2285</v>
      </c>
      <c r="G45" s="98"/>
      <c r="H45" s="96" t="s">
        <v>2300</v>
      </c>
      <c r="I45" s="96" t="s">
        <v>2300</v>
      </c>
      <c r="J45" s="99">
        <v>50.103999999999999</v>
      </c>
      <c r="K45" s="96">
        <v>325791</v>
      </c>
      <c r="L45" s="96">
        <v>234058</v>
      </c>
      <c r="M45" s="96" t="s">
        <v>2301</v>
      </c>
      <c r="N45" s="96" t="s">
        <v>2079</v>
      </c>
      <c r="O45" s="96" t="s">
        <v>145</v>
      </c>
      <c r="P45" s="96" t="s">
        <v>146</v>
      </c>
      <c r="Q45" s="96"/>
      <c r="R45" s="413" t="s">
        <v>3940</v>
      </c>
      <c r="S45" s="96"/>
      <c r="T45" s="96" t="s">
        <v>2302</v>
      </c>
      <c r="U45" s="96" t="s">
        <v>2303</v>
      </c>
      <c r="V45" s="96" t="s">
        <v>105</v>
      </c>
      <c r="W45" s="96" t="s">
        <v>2304</v>
      </c>
      <c r="X45" s="96" t="s">
        <v>168</v>
      </c>
      <c r="Y45" s="96" t="s">
        <v>86</v>
      </c>
      <c r="Z45" s="96" t="s">
        <v>416</v>
      </c>
      <c r="AA45" s="96" t="s">
        <v>187</v>
      </c>
      <c r="AB45" s="121">
        <v>50.103999999999999</v>
      </c>
      <c r="AC45" s="121">
        <v>22.561</v>
      </c>
      <c r="AD45" s="121">
        <v>3.3180000000000001</v>
      </c>
      <c r="AE45" s="121">
        <v>1.597</v>
      </c>
      <c r="AF45" s="121">
        <v>0</v>
      </c>
      <c r="AG45" s="121">
        <v>0</v>
      </c>
      <c r="AH45" s="121">
        <v>0</v>
      </c>
      <c r="AI45" s="121">
        <v>22.628</v>
      </c>
      <c r="AJ45" s="123">
        <v>0</v>
      </c>
      <c r="AK45" s="123" t="s">
        <v>2292</v>
      </c>
      <c r="AL45" s="123" t="s">
        <v>530</v>
      </c>
      <c r="AM45" s="96"/>
      <c r="AN45" s="96" t="s">
        <v>2305</v>
      </c>
      <c r="AO45" s="96"/>
      <c r="AP45" s="96"/>
      <c r="AQ45" s="96" t="s">
        <v>2294</v>
      </c>
      <c r="AR45" s="96">
        <v>14.37</v>
      </c>
      <c r="AS45" s="96" t="s">
        <v>2296</v>
      </c>
      <c r="AT45" s="96"/>
      <c r="AU45" s="96"/>
      <c r="AV45" s="96"/>
      <c r="AW45" s="100"/>
      <c r="AX45" s="96"/>
      <c r="AY45" s="96"/>
      <c r="AZ45" s="96"/>
      <c r="BA45" s="96"/>
      <c r="BB45" s="96"/>
      <c r="BC45" s="96" t="s">
        <v>129</v>
      </c>
      <c r="BD45" s="96"/>
      <c r="BE45" s="96"/>
      <c r="BF45" s="123" t="s">
        <v>2306</v>
      </c>
      <c r="BG45" s="125">
        <v>0</v>
      </c>
      <c r="BH45" s="125">
        <v>0.94799599999999995</v>
      </c>
      <c r="BI45" s="123" t="s">
        <v>2298</v>
      </c>
      <c r="BJ45" s="125">
        <v>2.2404957840000002</v>
      </c>
      <c r="BK45" s="96"/>
      <c r="BL45" s="96"/>
      <c r="BM45" s="96"/>
      <c r="BN45" s="96" t="s">
        <v>2307</v>
      </c>
      <c r="BO45" s="97">
        <v>114</v>
      </c>
    </row>
    <row r="46" spans="1:67" ht="63" x14ac:dyDescent="0.25">
      <c r="A46" s="96"/>
      <c r="B46" s="96"/>
      <c r="C46" s="97" t="s">
        <v>2283</v>
      </c>
      <c r="D46" s="96" t="s">
        <v>2284</v>
      </c>
      <c r="E46" s="96" t="s">
        <v>2279</v>
      </c>
      <c r="F46" s="96" t="s">
        <v>2285</v>
      </c>
      <c r="G46" s="98"/>
      <c r="H46" s="96" t="s">
        <v>2308</v>
      </c>
      <c r="I46" s="96" t="s">
        <v>2309</v>
      </c>
      <c r="J46" s="99">
        <v>0.14899999999999999</v>
      </c>
      <c r="K46" s="96">
        <v>323958</v>
      </c>
      <c r="L46" s="96">
        <v>235545</v>
      </c>
      <c r="M46" s="96" t="s">
        <v>2301</v>
      </c>
      <c r="N46" s="96" t="s">
        <v>2079</v>
      </c>
      <c r="O46" s="96" t="s">
        <v>100</v>
      </c>
      <c r="P46" s="96" t="s">
        <v>101</v>
      </c>
      <c r="Q46" s="96"/>
      <c r="R46" s="413" t="s">
        <v>3940</v>
      </c>
      <c r="S46" s="96"/>
      <c r="T46" s="96" t="s">
        <v>2310</v>
      </c>
      <c r="U46" s="96" t="s">
        <v>2311</v>
      </c>
      <c r="V46" s="96" t="s">
        <v>105</v>
      </c>
      <c r="W46" s="96" t="s">
        <v>2029</v>
      </c>
      <c r="X46" s="96" t="s">
        <v>168</v>
      </c>
      <c r="Y46" s="96" t="s">
        <v>86</v>
      </c>
      <c r="Z46" s="96" t="s">
        <v>416</v>
      </c>
      <c r="AA46" s="96" t="s">
        <v>187</v>
      </c>
      <c r="AB46" s="121">
        <v>0.14899999999999999</v>
      </c>
      <c r="AC46" s="121">
        <v>0</v>
      </c>
      <c r="AD46" s="121">
        <v>0</v>
      </c>
      <c r="AE46" s="121">
        <v>0.14899999999999999</v>
      </c>
      <c r="AF46" s="121">
        <v>0</v>
      </c>
      <c r="AG46" s="121">
        <v>0</v>
      </c>
      <c r="AH46" s="121">
        <v>0</v>
      </c>
      <c r="AI46" s="121">
        <v>0</v>
      </c>
      <c r="AJ46" s="123">
        <v>0</v>
      </c>
      <c r="AK46" s="123" t="s">
        <v>2292</v>
      </c>
      <c r="AL46" s="123" t="s">
        <v>530</v>
      </c>
      <c r="AM46" s="96"/>
      <c r="AN46" s="96" t="s">
        <v>2312</v>
      </c>
      <c r="AO46" s="96"/>
      <c r="AP46" s="96"/>
      <c r="AQ46" s="96"/>
      <c r="AR46" s="96"/>
      <c r="AS46" s="96"/>
      <c r="AT46" s="96"/>
      <c r="AU46" s="96"/>
      <c r="AV46" s="96"/>
      <c r="AW46" s="100"/>
      <c r="AX46" s="96"/>
      <c r="AY46" s="96"/>
      <c r="AZ46" s="96"/>
      <c r="BA46" s="96"/>
      <c r="BB46" s="96"/>
      <c r="BC46" s="96" t="s">
        <v>129</v>
      </c>
      <c r="BD46" s="96"/>
      <c r="BE46" s="96"/>
      <c r="BF46" s="96" t="s">
        <v>2297</v>
      </c>
      <c r="BG46" s="125">
        <v>1502.1531660000001</v>
      </c>
      <c r="BH46" s="125">
        <v>0.78525400000000001</v>
      </c>
      <c r="BI46" s="123" t="s">
        <v>2298</v>
      </c>
      <c r="BJ46" s="125">
        <v>2.4563434150000001</v>
      </c>
      <c r="BK46" s="96"/>
      <c r="BL46" s="96"/>
      <c r="BM46" s="96"/>
      <c r="BN46" s="96" t="s">
        <v>2313</v>
      </c>
      <c r="BO46" s="97">
        <v>114</v>
      </c>
    </row>
    <row r="47" spans="1:67" ht="299.25" x14ac:dyDescent="0.25">
      <c r="A47" s="96"/>
      <c r="B47" s="96"/>
      <c r="C47" s="97" t="s">
        <v>2283</v>
      </c>
      <c r="D47" s="96" t="s">
        <v>2284</v>
      </c>
      <c r="E47" s="96" t="s">
        <v>2279</v>
      </c>
      <c r="F47" s="96" t="s">
        <v>2285</v>
      </c>
      <c r="G47" s="98"/>
      <c r="H47" s="96" t="s">
        <v>2300</v>
      </c>
      <c r="I47" s="96" t="s">
        <v>2314</v>
      </c>
      <c r="J47" s="99">
        <v>15.712999999999999</v>
      </c>
      <c r="K47" s="96">
        <v>326502</v>
      </c>
      <c r="L47" s="96">
        <v>234135</v>
      </c>
      <c r="M47" s="96" t="s">
        <v>2301</v>
      </c>
      <c r="N47" s="96" t="s">
        <v>2079</v>
      </c>
      <c r="O47" s="96" t="s">
        <v>145</v>
      </c>
      <c r="P47" s="96" t="s">
        <v>146</v>
      </c>
      <c r="Q47" s="96"/>
      <c r="R47" s="413" t="s">
        <v>3940</v>
      </c>
      <c r="S47" s="96"/>
      <c r="T47" s="96" t="s">
        <v>2315</v>
      </c>
      <c r="U47" s="96" t="s">
        <v>2316</v>
      </c>
      <c r="V47" s="96" t="s">
        <v>2317</v>
      </c>
      <c r="W47" s="96" t="s">
        <v>2318</v>
      </c>
      <c r="X47" s="96"/>
      <c r="Y47" s="96"/>
      <c r="Z47" s="96"/>
      <c r="AA47" s="96"/>
      <c r="AB47" s="121">
        <v>15.712999999999999</v>
      </c>
      <c r="AC47" s="121">
        <v>6.766</v>
      </c>
      <c r="AD47" s="121">
        <v>0.83499999999999996</v>
      </c>
      <c r="AE47" s="121">
        <v>0.34899999999999998</v>
      </c>
      <c r="AF47" s="121">
        <v>0</v>
      </c>
      <c r="AG47" s="121">
        <v>0.13400000000000001</v>
      </c>
      <c r="AH47" s="121">
        <v>0</v>
      </c>
      <c r="AI47" s="121">
        <v>7.6289999999999996</v>
      </c>
      <c r="AJ47" s="123">
        <v>0.86209499999999994</v>
      </c>
      <c r="AK47" s="123" t="s">
        <v>2292</v>
      </c>
      <c r="AL47" s="123" t="s">
        <v>530</v>
      </c>
      <c r="AM47" s="96"/>
      <c r="AN47" s="96" t="s">
        <v>2105</v>
      </c>
      <c r="AO47" s="96"/>
      <c r="AP47" s="96"/>
      <c r="AQ47" s="96" t="s">
        <v>2294</v>
      </c>
      <c r="AR47" s="96">
        <v>6.452</v>
      </c>
      <c r="AS47" s="96" t="s">
        <v>2296</v>
      </c>
      <c r="AT47" s="96"/>
      <c r="AU47" s="96"/>
      <c r="AV47" s="96"/>
      <c r="AW47" s="100"/>
      <c r="AX47" s="96"/>
      <c r="AY47" s="96"/>
      <c r="AZ47" s="96"/>
      <c r="BA47" s="96"/>
      <c r="BB47" s="96"/>
      <c r="BC47" s="96" t="s">
        <v>111</v>
      </c>
      <c r="BD47" s="96"/>
      <c r="BE47" s="96"/>
      <c r="BF47" s="123" t="s">
        <v>2306</v>
      </c>
      <c r="BG47" s="125">
        <v>0</v>
      </c>
      <c r="BH47" s="125">
        <v>1.5886990000000001</v>
      </c>
      <c r="BI47" s="123" t="s">
        <v>2319</v>
      </c>
      <c r="BJ47" s="125">
        <v>2.8967898550000002</v>
      </c>
      <c r="BK47" s="96"/>
      <c r="BL47" s="96"/>
      <c r="BM47" s="96"/>
      <c r="BN47" s="96" t="s">
        <v>2320</v>
      </c>
      <c r="BO47" s="97">
        <v>114</v>
      </c>
    </row>
    <row r="48" spans="1:67" ht="330.75" x14ac:dyDescent="0.25">
      <c r="A48" s="96"/>
      <c r="B48" s="96"/>
      <c r="C48" s="97" t="s">
        <v>2283</v>
      </c>
      <c r="D48" s="96" t="s">
        <v>2284</v>
      </c>
      <c r="E48" s="96" t="s">
        <v>2279</v>
      </c>
      <c r="F48" s="96" t="s">
        <v>2285</v>
      </c>
      <c r="G48" s="98"/>
      <c r="H48" s="96" t="s">
        <v>2321</v>
      </c>
      <c r="I48" s="96" t="s">
        <v>2321</v>
      </c>
      <c r="J48" s="99">
        <v>121.898</v>
      </c>
      <c r="K48" s="96">
        <v>327015</v>
      </c>
      <c r="L48" s="96">
        <v>235646</v>
      </c>
      <c r="M48" s="96" t="s">
        <v>2301</v>
      </c>
      <c r="N48" s="96" t="s">
        <v>2079</v>
      </c>
      <c r="O48" s="96" t="s">
        <v>145</v>
      </c>
      <c r="P48" s="96" t="s">
        <v>146</v>
      </c>
      <c r="Q48" s="96"/>
      <c r="R48" s="413" t="s">
        <v>3940</v>
      </c>
      <c r="S48" s="96"/>
      <c r="T48" s="96" t="s">
        <v>2322</v>
      </c>
      <c r="U48" s="96" t="s">
        <v>2323</v>
      </c>
      <c r="V48" s="96" t="s">
        <v>2324</v>
      </c>
      <c r="W48" s="96" t="s">
        <v>2325</v>
      </c>
      <c r="X48" s="96"/>
      <c r="Y48" s="96"/>
      <c r="Z48" s="96"/>
      <c r="AA48" s="96"/>
      <c r="AB48" s="121">
        <v>121.898</v>
      </c>
      <c r="AC48" s="121">
        <v>29.957999999999998</v>
      </c>
      <c r="AD48" s="121">
        <v>0.32700000000000001</v>
      </c>
      <c r="AE48" s="121">
        <v>22.396000000000001</v>
      </c>
      <c r="AF48" s="121">
        <v>0</v>
      </c>
      <c r="AG48" s="121">
        <v>0</v>
      </c>
      <c r="AH48" s="121">
        <v>0</v>
      </c>
      <c r="AI48" s="121">
        <v>69.216999999999999</v>
      </c>
      <c r="AJ48" s="123">
        <v>1.2708630000000001</v>
      </c>
      <c r="AK48" s="123" t="s">
        <v>2292</v>
      </c>
      <c r="AL48" s="123" t="s">
        <v>530</v>
      </c>
      <c r="AM48" s="96"/>
      <c r="AN48" s="96" t="s">
        <v>2326</v>
      </c>
      <c r="AO48" s="96"/>
      <c r="AP48" s="96"/>
      <c r="AQ48" s="96" t="s">
        <v>2294</v>
      </c>
      <c r="AR48" s="96" t="s">
        <v>2295</v>
      </c>
      <c r="AS48" s="96" t="s">
        <v>2296</v>
      </c>
      <c r="AT48" s="96"/>
      <c r="AU48" s="96"/>
      <c r="AV48" s="96"/>
      <c r="AW48" s="100"/>
      <c r="AX48" s="96"/>
      <c r="AY48" s="96"/>
      <c r="AZ48" s="96"/>
      <c r="BA48" s="96"/>
      <c r="BB48" s="96"/>
      <c r="BC48" s="96" t="s">
        <v>129</v>
      </c>
      <c r="BD48" s="96"/>
      <c r="BE48" s="96"/>
      <c r="BF48" s="96" t="s">
        <v>2297</v>
      </c>
      <c r="BG48" s="125">
        <v>0</v>
      </c>
      <c r="BH48" s="125">
        <v>1.7822519999999999</v>
      </c>
      <c r="BI48" s="122" t="s">
        <v>2319</v>
      </c>
      <c r="BJ48" s="125">
        <v>2.9956508780000002</v>
      </c>
      <c r="BK48" s="96"/>
      <c r="BL48" s="96"/>
      <c r="BM48" s="96"/>
      <c r="BN48" s="96" t="s">
        <v>2327</v>
      </c>
      <c r="BO48" s="97">
        <v>114</v>
      </c>
    </row>
    <row r="49" spans="1:67" ht="63" x14ac:dyDescent="0.25">
      <c r="A49" s="96"/>
      <c r="B49" s="96"/>
      <c r="C49" s="97" t="s">
        <v>2283</v>
      </c>
      <c r="D49" s="96" t="s">
        <v>2284</v>
      </c>
      <c r="E49" s="96" t="s">
        <v>2279</v>
      </c>
      <c r="F49" s="96" t="s">
        <v>2285</v>
      </c>
      <c r="G49" s="98"/>
      <c r="H49" s="96" t="s">
        <v>2328</v>
      </c>
      <c r="I49" s="96" t="s">
        <v>2328</v>
      </c>
      <c r="J49" s="99">
        <v>0.182</v>
      </c>
      <c r="K49" s="96">
        <v>327739</v>
      </c>
      <c r="L49" s="96">
        <v>236576</v>
      </c>
      <c r="M49" s="96" t="s">
        <v>2301</v>
      </c>
      <c r="N49" s="96" t="s">
        <v>2079</v>
      </c>
      <c r="O49" s="96" t="s">
        <v>145</v>
      </c>
      <c r="P49" s="96" t="s">
        <v>146</v>
      </c>
      <c r="Q49" s="96"/>
      <c r="R49" s="413" t="s">
        <v>3940</v>
      </c>
      <c r="S49" s="96"/>
      <c r="T49" s="96" t="s">
        <v>2329</v>
      </c>
      <c r="U49" s="96" t="s">
        <v>2289</v>
      </c>
      <c r="V49" s="96" t="s">
        <v>2330</v>
      </c>
      <c r="W49" s="96" t="s">
        <v>1065</v>
      </c>
      <c r="X49" s="96"/>
      <c r="Y49" s="96"/>
      <c r="Z49" s="96"/>
      <c r="AA49" s="96"/>
      <c r="AB49" s="121">
        <v>0.182</v>
      </c>
      <c r="AC49" s="121">
        <v>0</v>
      </c>
      <c r="AD49" s="121">
        <v>0</v>
      </c>
      <c r="AE49" s="121">
        <v>4.5999999999999999E-2</v>
      </c>
      <c r="AF49" s="121">
        <v>0</v>
      </c>
      <c r="AG49" s="121">
        <v>0</v>
      </c>
      <c r="AH49" s="121">
        <v>0</v>
      </c>
      <c r="AI49" s="121">
        <v>0.13600000000000001</v>
      </c>
      <c r="AJ49" s="123">
        <v>2.2367859999999999</v>
      </c>
      <c r="AK49" s="123" t="s">
        <v>2292</v>
      </c>
      <c r="AL49" s="123" t="s">
        <v>530</v>
      </c>
      <c r="AM49" s="96"/>
      <c r="AN49" s="96" t="s">
        <v>2305</v>
      </c>
      <c r="AO49" s="96"/>
      <c r="AP49" s="96"/>
      <c r="AQ49" s="96"/>
      <c r="AR49" s="96"/>
      <c r="AS49" s="96"/>
      <c r="AT49" s="96"/>
      <c r="AU49" s="96"/>
      <c r="AV49" s="96"/>
      <c r="AW49" s="100"/>
      <c r="AX49" s="96"/>
      <c r="AY49" s="96"/>
      <c r="AZ49" s="96"/>
      <c r="BA49" s="96"/>
      <c r="BB49" s="96"/>
      <c r="BC49" s="96" t="s">
        <v>606</v>
      </c>
      <c r="BD49" s="96"/>
      <c r="BE49" s="96"/>
      <c r="BF49" s="96" t="s">
        <v>2297</v>
      </c>
      <c r="BG49" s="125">
        <v>0</v>
      </c>
      <c r="BH49" s="125">
        <v>2.9239630000000001</v>
      </c>
      <c r="BI49" s="122" t="s">
        <v>2331</v>
      </c>
      <c r="BJ49" s="125">
        <v>2.9903583889999998</v>
      </c>
      <c r="BK49" s="96"/>
      <c r="BL49" s="96"/>
      <c r="BM49" s="96"/>
      <c r="BN49" s="96" t="s">
        <v>131</v>
      </c>
      <c r="BO49" s="97">
        <v>114</v>
      </c>
    </row>
    <row r="50" spans="1:67" ht="63" x14ac:dyDescent="0.25">
      <c r="A50" s="96"/>
      <c r="B50" s="96"/>
      <c r="C50" s="97" t="s">
        <v>2283</v>
      </c>
      <c r="D50" s="96" t="s">
        <v>2284</v>
      </c>
      <c r="E50" s="96" t="s">
        <v>2279</v>
      </c>
      <c r="F50" s="96" t="s">
        <v>2285</v>
      </c>
      <c r="G50" s="98"/>
      <c r="H50" s="96" t="s">
        <v>2332</v>
      </c>
      <c r="I50" s="96" t="s">
        <v>2333</v>
      </c>
      <c r="J50" s="99">
        <v>8.0000000000000002E-3</v>
      </c>
      <c r="K50" s="96">
        <v>326090</v>
      </c>
      <c r="L50" s="96">
        <v>236771</v>
      </c>
      <c r="M50" s="96" t="s">
        <v>2301</v>
      </c>
      <c r="N50" s="96" t="s">
        <v>2079</v>
      </c>
      <c r="O50" s="96" t="s">
        <v>100</v>
      </c>
      <c r="P50" s="96" t="s">
        <v>101</v>
      </c>
      <c r="Q50" s="96"/>
      <c r="R50" s="413" t="s">
        <v>3940</v>
      </c>
      <c r="S50" s="96"/>
      <c r="T50" s="96" t="s">
        <v>2334</v>
      </c>
      <c r="U50" s="96" t="s">
        <v>2335</v>
      </c>
      <c r="V50" s="96" t="s">
        <v>105</v>
      </c>
      <c r="W50" s="96" t="s">
        <v>847</v>
      </c>
      <c r="X50" s="96"/>
      <c r="Y50" s="96"/>
      <c r="Z50" s="96"/>
      <c r="AA50" s="96"/>
      <c r="AB50" s="121">
        <v>8.0000000000000002E-3</v>
      </c>
      <c r="AC50" s="121">
        <v>0</v>
      </c>
      <c r="AD50" s="121">
        <v>0</v>
      </c>
      <c r="AE50" s="121">
        <v>0</v>
      </c>
      <c r="AF50" s="121">
        <v>0</v>
      </c>
      <c r="AG50" s="121">
        <v>0</v>
      </c>
      <c r="AH50" s="121">
        <v>0</v>
      </c>
      <c r="AI50" s="121">
        <v>8.0000000000000002E-3</v>
      </c>
      <c r="AJ50" s="123">
        <v>0.59870400000000001</v>
      </c>
      <c r="AK50" s="123" t="s">
        <v>2292</v>
      </c>
      <c r="AL50" s="123" t="s">
        <v>530</v>
      </c>
      <c r="AM50" s="96"/>
      <c r="AN50" s="96" t="s">
        <v>1066</v>
      </c>
      <c r="AO50" s="96"/>
      <c r="AP50" s="96"/>
      <c r="AQ50" s="96"/>
      <c r="AR50" s="96"/>
      <c r="AS50" s="96"/>
      <c r="AT50" s="96"/>
      <c r="AU50" s="96"/>
      <c r="AV50" s="96"/>
      <c r="AW50" s="100"/>
      <c r="AX50" s="96"/>
      <c r="AY50" s="96"/>
      <c r="AZ50" s="96"/>
      <c r="BA50" s="96"/>
      <c r="BB50" s="96"/>
      <c r="BC50" s="96" t="s">
        <v>129</v>
      </c>
      <c r="BD50" s="96"/>
      <c r="BE50" s="96"/>
      <c r="BF50" s="96" t="s">
        <v>2297</v>
      </c>
      <c r="BG50" s="125">
        <v>185.2472875</v>
      </c>
      <c r="BH50" s="125">
        <v>1.825761</v>
      </c>
      <c r="BI50" s="123" t="s">
        <v>2298</v>
      </c>
      <c r="BJ50" s="125">
        <v>4.2300955760000001</v>
      </c>
      <c r="BK50" s="96"/>
      <c r="BL50" s="96"/>
      <c r="BM50" s="96"/>
      <c r="BN50" s="96" t="s">
        <v>2336</v>
      </c>
      <c r="BO50" s="97">
        <v>114</v>
      </c>
    </row>
    <row r="51" spans="1:67" ht="78.75" x14ac:dyDescent="0.25">
      <c r="A51" s="96"/>
      <c r="B51" s="96"/>
      <c r="C51" s="97" t="s">
        <v>2283</v>
      </c>
      <c r="D51" s="96" t="s">
        <v>2284</v>
      </c>
      <c r="E51" s="96" t="s">
        <v>2279</v>
      </c>
      <c r="F51" s="96" t="s">
        <v>2285</v>
      </c>
      <c r="G51" s="98"/>
      <c r="H51" s="96" t="s">
        <v>2337</v>
      </c>
      <c r="I51" s="96" t="s">
        <v>2338</v>
      </c>
      <c r="J51" s="99">
        <v>0.28499999999999998</v>
      </c>
      <c r="K51" s="96">
        <v>327566</v>
      </c>
      <c r="L51" s="96">
        <v>236144</v>
      </c>
      <c r="M51" s="96" t="s">
        <v>2301</v>
      </c>
      <c r="N51" s="96" t="s">
        <v>2079</v>
      </c>
      <c r="O51" s="96" t="s">
        <v>100</v>
      </c>
      <c r="P51" s="96" t="s">
        <v>101</v>
      </c>
      <c r="Q51" s="96"/>
      <c r="R51" s="413" t="s">
        <v>3940</v>
      </c>
      <c r="S51" s="96"/>
      <c r="T51" s="96" t="s">
        <v>2339</v>
      </c>
      <c r="U51" s="96" t="s">
        <v>1773</v>
      </c>
      <c r="V51" s="96" t="s">
        <v>2340</v>
      </c>
      <c r="W51" s="96" t="s">
        <v>2341</v>
      </c>
      <c r="X51" s="96"/>
      <c r="Y51" s="96"/>
      <c r="Z51" s="96"/>
      <c r="AA51" s="96"/>
      <c r="AB51" s="121">
        <v>0.28499999999999998</v>
      </c>
      <c r="AC51" s="121">
        <v>0</v>
      </c>
      <c r="AD51" s="121">
        <v>0</v>
      </c>
      <c r="AE51" s="121">
        <v>0.187</v>
      </c>
      <c r="AF51" s="121">
        <v>0</v>
      </c>
      <c r="AG51" s="121">
        <v>0</v>
      </c>
      <c r="AH51" s="121">
        <v>0</v>
      </c>
      <c r="AI51" s="121">
        <v>9.8000000000000004E-2</v>
      </c>
      <c r="AJ51" s="123">
        <v>2.1740680000000001</v>
      </c>
      <c r="AK51" s="123" t="s">
        <v>2292</v>
      </c>
      <c r="AL51" s="123" t="s">
        <v>530</v>
      </c>
      <c r="AM51" s="96"/>
      <c r="AN51" s="96" t="s">
        <v>2305</v>
      </c>
      <c r="AO51" s="96"/>
      <c r="AP51" s="96"/>
      <c r="AQ51" s="96"/>
      <c r="AR51" s="96"/>
      <c r="AS51" s="96"/>
      <c r="AT51" s="96"/>
      <c r="AU51" s="96"/>
      <c r="AV51" s="96"/>
      <c r="AW51" s="100"/>
      <c r="AX51" s="96"/>
      <c r="AY51" s="96"/>
      <c r="AZ51" s="96"/>
      <c r="BA51" s="96"/>
      <c r="BB51" s="96"/>
      <c r="BC51" s="96" t="s">
        <v>606</v>
      </c>
      <c r="BD51" s="96"/>
      <c r="BE51" s="96"/>
      <c r="BF51" s="96" t="s">
        <v>2297</v>
      </c>
      <c r="BG51" s="125">
        <v>408.16309999999999</v>
      </c>
      <c r="BH51" s="125">
        <v>2.962548</v>
      </c>
      <c r="BI51" s="123" t="s">
        <v>2319</v>
      </c>
      <c r="BJ51" s="125">
        <v>3.4146801330000001</v>
      </c>
      <c r="BK51" s="96"/>
      <c r="BL51" s="96"/>
      <c r="BM51" s="96"/>
      <c r="BN51" s="96" t="s">
        <v>2342</v>
      </c>
      <c r="BO51" s="97">
        <v>114</v>
      </c>
    </row>
    <row r="52" spans="1:67" ht="78.75" x14ac:dyDescent="0.25">
      <c r="A52" s="96"/>
      <c r="B52" s="96"/>
      <c r="C52" s="97" t="s">
        <v>2283</v>
      </c>
      <c r="D52" s="96" t="s">
        <v>2284</v>
      </c>
      <c r="E52" s="96" t="s">
        <v>2279</v>
      </c>
      <c r="F52" s="96" t="s">
        <v>2285</v>
      </c>
      <c r="G52" s="98"/>
      <c r="H52" s="96" t="s">
        <v>2343</v>
      </c>
      <c r="I52" s="96" t="s">
        <v>2343</v>
      </c>
      <c r="J52" s="99">
        <v>0.748</v>
      </c>
      <c r="K52" s="96">
        <v>327062</v>
      </c>
      <c r="L52" s="96">
        <v>235381</v>
      </c>
      <c r="M52" s="96" t="s">
        <v>2301</v>
      </c>
      <c r="N52" s="96" t="s">
        <v>2079</v>
      </c>
      <c r="O52" s="96" t="s">
        <v>145</v>
      </c>
      <c r="P52" s="96" t="s">
        <v>146</v>
      </c>
      <c r="Q52" s="96"/>
      <c r="R52" s="413" t="s">
        <v>3940</v>
      </c>
      <c r="S52" s="96"/>
      <c r="T52" s="96" t="s">
        <v>2344</v>
      </c>
      <c r="U52" s="96" t="s">
        <v>1773</v>
      </c>
      <c r="V52" s="96" t="s">
        <v>105</v>
      </c>
      <c r="W52" s="96" t="s">
        <v>2345</v>
      </c>
      <c r="X52" s="96"/>
      <c r="Y52" s="96"/>
      <c r="Z52" s="96"/>
      <c r="AA52" s="96"/>
      <c r="AB52" s="121">
        <v>0.748</v>
      </c>
      <c r="AC52" s="121">
        <v>0</v>
      </c>
      <c r="AD52" s="121">
        <v>0</v>
      </c>
      <c r="AE52" s="121">
        <v>0.748</v>
      </c>
      <c r="AF52" s="121">
        <v>0</v>
      </c>
      <c r="AG52" s="121">
        <v>0</v>
      </c>
      <c r="AH52" s="121">
        <v>0</v>
      </c>
      <c r="AI52" s="121">
        <v>0</v>
      </c>
      <c r="AJ52" s="123">
        <v>1.7105300000000001</v>
      </c>
      <c r="AK52" s="123" t="s">
        <v>2292</v>
      </c>
      <c r="AL52" s="123" t="s">
        <v>530</v>
      </c>
      <c r="AM52" s="96"/>
      <c r="AN52" s="96" t="s">
        <v>2305</v>
      </c>
      <c r="AO52" s="96"/>
      <c r="AP52" s="96"/>
      <c r="AQ52" s="96"/>
      <c r="AR52" s="96"/>
      <c r="AS52" s="96"/>
      <c r="AT52" s="96"/>
      <c r="AU52" s="96"/>
      <c r="AV52" s="96"/>
      <c r="AW52" s="100"/>
      <c r="AX52" s="96"/>
      <c r="AY52" s="96"/>
      <c r="AZ52" s="96"/>
      <c r="BA52" s="96"/>
      <c r="BB52" s="96"/>
      <c r="BC52" s="96" t="s">
        <v>606</v>
      </c>
      <c r="BD52" s="96"/>
      <c r="BE52" s="96"/>
      <c r="BF52" s="96" t="s">
        <v>2297</v>
      </c>
      <c r="BG52" s="125">
        <v>1169.528057</v>
      </c>
      <c r="BH52" s="125">
        <v>2.606303</v>
      </c>
      <c r="BI52" s="123" t="s">
        <v>2319</v>
      </c>
      <c r="BJ52" s="125">
        <v>4.247843864</v>
      </c>
      <c r="BK52" s="96"/>
      <c r="BL52" s="96"/>
      <c r="BM52" s="96"/>
      <c r="BN52" s="96" t="s">
        <v>2342</v>
      </c>
      <c r="BO52" s="97">
        <v>114</v>
      </c>
    </row>
    <row r="53" spans="1:67" ht="78.75" x14ac:dyDescent="0.25">
      <c r="A53" s="96"/>
      <c r="B53" s="96"/>
      <c r="C53" s="97" t="s">
        <v>2283</v>
      </c>
      <c r="D53" s="96" t="s">
        <v>2284</v>
      </c>
      <c r="E53" s="96" t="s">
        <v>2279</v>
      </c>
      <c r="F53" s="96" t="s">
        <v>2285</v>
      </c>
      <c r="G53" s="98"/>
      <c r="H53" s="96" t="s">
        <v>2346</v>
      </c>
      <c r="I53" s="96" t="s">
        <v>2347</v>
      </c>
      <c r="J53" s="99">
        <v>0.111</v>
      </c>
      <c r="K53" s="123">
        <v>326924</v>
      </c>
      <c r="L53" s="123">
        <v>235178</v>
      </c>
      <c r="M53" s="96" t="s">
        <v>2301</v>
      </c>
      <c r="N53" s="96" t="s">
        <v>2079</v>
      </c>
      <c r="O53" s="96" t="s">
        <v>145</v>
      </c>
      <c r="P53" s="96" t="s">
        <v>146</v>
      </c>
      <c r="Q53" s="96"/>
      <c r="R53" s="413" t="s">
        <v>3940</v>
      </c>
      <c r="S53" s="96"/>
      <c r="T53" s="96" t="s">
        <v>2348</v>
      </c>
      <c r="U53" s="96" t="s">
        <v>1773</v>
      </c>
      <c r="V53" s="96" t="s">
        <v>105</v>
      </c>
      <c r="W53" s="96" t="s">
        <v>208</v>
      </c>
      <c r="X53" s="96"/>
      <c r="Y53" s="96"/>
      <c r="Z53" s="96"/>
      <c r="AA53" s="96"/>
      <c r="AB53" s="121">
        <v>0.111</v>
      </c>
      <c r="AC53" s="121">
        <v>0</v>
      </c>
      <c r="AD53" s="121">
        <v>0</v>
      </c>
      <c r="AE53" s="121">
        <v>0.111</v>
      </c>
      <c r="AF53" s="121">
        <v>0</v>
      </c>
      <c r="AG53" s="121">
        <v>0</v>
      </c>
      <c r="AH53" s="121">
        <v>0</v>
      </c>
      <c r="AI53" s="121">
        <v>0</v>
      </c>
      <c r="AJ53" s="123">
        <v>1.674337</v>
      </c>
      <c r="AK53" s="123" t="s">
        <v>2292</v>
      </c>
      <c r="AL53" s="123" t="s">
        <v>530</v>
      </c>
      <c r="AM53" s="96"/>
      <c r="AN53" s="96" t="s">
        <v>2305</v>
      </c>
      <c r="AO53" s="96"/>
      <c r="AP53" s="96"/>
      <c r="AQ53" s="96"/>
      <c r="AR53" s="96"/>
      <c r="AS53" s="96"/>
      <c r="AT53" s="96"/>
      <c r="AU53" s="96"/>
      <c r="AV53" s="96"/>
      <c r="AW53" s="100"/>
      <c r="AX53" s="96"/>
      <c r="AY53" s="96"/>
      <c r="AZ53" s="96"/>
      <c r="BA53" s="96"/>
      <c r="BB53" s="96"/>
      <c r="BC53" s="96" t="s">
        <v>606</v>
      </c>
      <c r="BD53" s="96"/>
      <c r="BE53" s="96"/>
      <c r="BF53" s="96" t="s">
        <v>2297</v>
      </c>
      <c r="BG53" s="125">
        <v>1120.6511539999999</v>
      </c>
      <c r="BH53" s="125">
        <v>2.5622379999999998</v>
      </c>
      <c r="BI53" s="123" t="s">
        <v>2319</v>
      </c>
      <c r="BJ53" s="125">
        <v>4.3400322759999996</v>
      </c>
      <c r="BK53" s="96"/>
      <c r="BL53" s="96"/>
      <c r="BM53" s="96"/>
      <c r="BN53" s="96" t="s">
        <v>2342</v>
      </c>
      <c r="BO53" s="97">
        <v>114</v>
      </c>
    </row>
    <row r="54" spans="1:67" ht="78.75" x14ac:dyDescent="0.25">
      <c r="A54" s="96"/>
      <c r="B54" s="96"/>
      <c r="C54" s="97" t="s">
        <v>2283</v>
      </c>
      <c r="D54" s="96" t="s">
        <v>2284</v>
      </c>
      <c r="E54" s="96" t="s">
        <v>2279</v>
      </c>
      <c r="F54" s="96" t="s">
        <v>2285</v>
      </c>
      <c r="G54" s="98"/>
      <c r="H54" s="96" t="s">
        <v>2349</v>
      </c>
      <c r="I54" s="96" t="s">
        <v>2350</v>
      </c>
      <c r="J54" s="99">
        <v>0.42</v>
      </c>
      <c r="K54" s="123">
        <v>326879</v>
      </c>
      <c r="L54" s="123">
        <v>235115</v>
      </c>
      <c r="M54" s="96" t="s">
        <v>2301</v>
      </c>
      <c r="N54" s="96" t="s">
        <v>2079</v>
      </c>
      <c r="O54" s="96" t="s">
        <v>145</v>
      </c>
      <c r="P54" s="96" t="s">
        <v>146</v>
      </c>
      <c r="Q54" s="96"/>
      <c r="R54" s="413" t="s">
        <v>3940</v>
      </c>
      <c r="S54" s="96"/>
      <c r="T54" s="96" t="s">
        <v>2351</v>
      </c>
      <c r="U54" s="96" t="s">
        <v>2352</v>
      </c>
      <c r="V54" s="96" t="s">
        <v>105</v>
      </c>
      <c r="W54" s="96" t="s">
        <v>2353</v>
      </c>
      <c r="X54" s="96"/>
      <c r="Y54" s="96"/>
      <c r="Z54" s="96"/>
      <c r="AA54" s="96"/>
      <c r="AB54" s="121">
        <v>0.42</v>
      </c>
      <c r="AC54" s="121">
        <v>0</v>
      </c>
      <c r="AD54" s="121">
        <v>0</v>
      </c>
      <c r="AE54" s="121">
        <v>0.42</v>
      </c>
      <c r="AF54" s="121">
        <v>0</v>
      </c>
      <c r="AG54" s="121">
        <v>0</v>
      </c>
      <c r="AH54" s="121">
        <v>0</v>
      </c>
      <c r="AI54" s="121">
        <v>0</v>
      </c>
      <c r="AJ54" s="123">
        <v>1.619278</v>
      </c>
      <c r="AK54" s="123" t="s">
        <v>2292</v>
      </c>
      <c r="AL54" s="123" t="s">
        <v>530</v>
      </c>
      <c r="AM54" s="96"/>
      <c r="AN54" s="96" t="s">
        <v>2305</v>
      </c>
      <c r="AO54" s="96"/>
      <c r="AP54" s="96"/>
      <c r="AQ54" s="96"/>
      <c r="AR54" s="96"/>
      <c r="AS54" s="96"/>
      <c r="AT54" s="96"/>
      <c r="AU54" s="96"/>
      <c r="AV54" s="96"/>
      <c r="AW54" s="100"/>
      <c r="AX54" s="96"/>
      <c r="AY54" s="96"/>
      <c r="AZ54" s="96"/>
      <c r="BA54" s="96"/>
      <c r="BB54" s="96"/>
      <c r="BC54" s="96" t="s">
        <v>606</v>
      </c>
      <c r="BD54" s="96"/>
      <c r="BE54" s="96"/>
      <c r="BF54" s="96" t="s">
        <v>2297</v>
      </c>
      <c r="BG54" s="125">
        <v>982.10753880000004</v>
      </c>
      <c r="BH54" s="125">
        <v>2.4402339999999998</v>
      </c>
      <c r="BI54" s="123" t="s">
        <v>2319</v>
      </c>
      <c r="BJ54" s="125">
        <v>4.1890010990000004</v>
      </c>
      <c r="BK54" s="96"/>
      <c r="BL54" s="96"/>
      <c r="BM54" s="96"/>
      <c r="BN54" s="96" t="s">
        <v>2342</v>
      </c>
      <c r="BO54" s="97">
        <v>114</v>
      </c>
    </row>
    <row r="55" spans="1:67" ht="299.25" x14ac:dyDescent="0.25">
      <c r="A55" s="96"/>
      <c r="B55" s="96"/>
      <c r="C55" s="97" t="s">
        <v>2283</v>
      </c>
      <c r="D55" s="96" t="s">
        <v>2284</v>
      </c>
      <c r="E55" s="96" t="s">
        <v>2279</v>
      </c>
      <c r="F55" s="96" t="s">
        <v>2285</v>
      </c>
      <c r="G55" s="98"/>
      <c r="H55" s="96" t="s">
        <v>2354</v>
      </c>
      <c r="I55" s="96" t="s">
        <v>2355</v>
      </c>
      <c r="J55" s="99">
        <v>7.8639999999999999</v>
      </c>
      <c r="K55" s="123">
        <v>326182</v>
      </c>
      <c r="L55" s="123">
        <v>234186</v>
      </c>
      <c r="M55" s="96" t="s">
        <v>2301</v>
      </c>
      <c r="N55" s="96" t="s">
        <v>2079</v>
      </c>
      <c r="O55" s="96" t="s">
        <v>100</v>
      </c>
      <c r="P55" s="96" t="s">
        <v>101</v>
      </c>
      <c r="Q55" s="96"/>
      <c r="R55" s="413" t="s">
        <v>3940</v>
      </c>
      <c r="S55" s="96"/>
      <c r="T55" s="96" t="s">
        <v>2356</v>
      </c>
      <c r="U55" s="96" t="s">
        <v>2357</v>
      </c>
      <c r="V55" s="96" t="s">
        <v>105</v>
      </c>
      <c r="W55" s="96" t="s">
        <v>2358</v>
      </c>
      <c r="X55" s="96"/>
      <c r="Y55" s="96"/>
      <c r="Z55" s="96"/>
      <c r="AA55" s="96"/>
      <c r="AB55" s="121">
        <v>7.8639999999999999</v>
      </c>
      <c r="AC55" s="121">
        <v>7.4989999999999997</v>
      </c>
      <c r="AD55" s="121">
        <v>0</v>
      </c>
      <c r="AE55" s="121">
        <v>0</v>
      </c>
      <c r="AF55" s="121">
        <v>0</v>
      </c>
      <c r="AG55" s="121">
        <v>0.124</v>
      </c>
      <c r="AH55" s="121">
        <v>0</v>
      </c>
      <c r="AI55" s="121">
        <v>0.24099999999999999</v>
      </c>
      <c r="AJ55" s="123">
        <v>0.87175599999999998</v>
      </c>
      <c r="AK55" s="123" t="s">
        <v>2292</v>
      </c>
      <c r="AL55" s="123" t="s">
        <v>530</v>
      </c>
      <c r="AM55" s="96"/>
      <c r="AN55" s="96" t="s">
        <v>2359</v>
      </c>
      <c r="AO55" s="96"/>
      <c r="AP55" s="96"/>
      <c r="AQ55" s="96" t="s">
        <v>2294</v>
      </c>
      <c r="AR55" s="96" t="s">
        <v>2295</v>
      </c>
      <c r="AS55" s="96" t="s">
        <v>2296</v>
      </c>
      <c r="AT55" s="96"/>
      <c r="AU55" s="96"/>
      <c r="AV55" s="96"/>
      <c r="AW55" s="100"/>
      <c r="AX55" s="96"/>
      <c r="AY55" s="96"/>
      <c r="AZ55" s="96"/>
      <c r="BA55" s="96"/>
      <c r="BB55" s="96"/>
      <c r="BC55" s="96" t="s">
        <v>129</v>
      </c>
      <c r="BD55" s="96"/>
      <c r="BE55" s="96"/>
      <c r="BF55" s="123" t="s">
        <v>2306</v>
      </c>
      <c r="BG55" s="125">
        <v>0</v>
      </c>
      <c r="BH55" s="125">
        <v>1.754119</v>
      </c>
      <c r="BI55" s="123" t="s">
        <v>2319</v>
      </c>
      <c r="BJ55" s="125">
        <v>2.8276855209999998</v>
      </c>
      <c r="BK55" s="96"/>
      <c r="BL55" s="96"/>
      <c r="BM55" s="96"/>
      <c r="BN55" s="96" t="s">
        <v>2360</v>
      </c>
      <c r="BO55" s="97">
        <v>114</v>
      </c>
    </row>
    <row r="56" spans="1:67" ht="63" x14ac:dyDescent="0.25">
      <c r="A56" s="96"/>
      <c r="B56" s="96"/>
      <c r="C56" s="97" t="s">
        <v>2283</v>
      </c>
      <c r="D56" s="96" t="s">
        <v>2284</v>
      </c>
      <c r="E56" s="96" t="s">
        <v>2279</v>
      </c>
      <c r="F56" s="96" t="s">
        <v>2285</v>
      </c>
      <c r="G56" s="98"/>
      <c r="H56" s="96" t="s">
        <v>2361</v>
      </c>
      <c r="I56" s="96" t="s">
        <v>2362</v>
      </c>
      <c r="J56" s="99">
        <v>2.9000000000000001E-2</v>
      </c>
      <c r="K56" s="123">
        <v>326596</v>
      </c>
      <c r="L56" s="123">
        <v>233969</v>
      </c>
      <c r="M56" s="96" t="s">
        <v>2301</v>
      </c>
      <c r="N56" s="96" t="s">
        <v>2079</v>
      </c>
      <c r="O56" s="96" t="s">
        <v>100</v>
      </c>
      <c r="P56" s="96" t="s">
        <v>101</v>
      </c>
      <c r="Q56" s="96"/>
      <c r="R56" s="413" t="s">
        <v>3940</v>
      </c>
      <c r="S56" s="96"/>
      <c r="T56" s="96" t="s">
        <v>2363</v>
      </c>
      <c r="U56" s="96" t="s">
        <v>1773</v>
      </c>
      <c r="V56" s="96" t="s">
        <v>105</v>
      </c>
      <c r="W56" s="96" t="s">
        <v>847</v>
      </c>
      <c r="X56" s="96"/>
      <c r="Y56" s="96"/>
      <c r="Z56" s="96"/>
      <c r="AA56" s="96"/>
      <c r="AB56" s="121">
        <v>2.9000000000000001E-2</v>
      </c>
      <c r="AC56" s="121">
        <v>1E-3</v>
      </c>
      <c r="AD56" s="121">
        <v>0</v>
      </c>
      <c r="AE56" s="121">
        <v>2.5999999999999999E-2</v>
      </c>
      <c r="AF56" s="121">
        <v>0</v>
      </c>
      <c r="AG56" s="121">
        <v>0</v>
      </c>
      <c r="AH56" s="121">
        <v>0</v>
      </c>
      <c r="AI56" s="121">
        <v>2E-3</v>
      </c>
      <c r="AJ56" s="123">
        <v>1.3741190000000001</v>
      </c>
      <c r="AK56" s="123" t="s">
        <v>2292</v>
      </c>
      <c r="AL56" s="123" t="s">
        <v>530</v>
      </c>
      <c r="AM56" s="96"/>
      <c r="AN56" s="96" t="s">
        <v>2105</v>
      </c>
      <c r="AO56" s="96"/>
      <c r="AP56" s="96"/>
      <c r="AQ56" s="96" t="s">
        <v>2294</v>
      </c>
      <c r="AR56" s="96" t="s">
        <v>2295</v>
      </c>
      <c r="AS56" s="96" t="s">
        <v>2296</v>
      </c>
      <c r="AT56" s="96"/>
      <c r="AU56" s="96"/>
      <c r="AV56" s="96"/>
      <c r="AW56" s="100"/>
      <c r="AX56" s="96"/>
      <c r="AY56" s="96"/>
      <c r="AZ56" s="96"/>
      <c r="BA56" s="96"/>
      <c r="BB56" s="96"/>
      <c r="BC56" s="96" t="s">
        <v>129</v>
      </c>
      <c r="BD56" s="96"/>
      <c r="BE56" s="96"/>
      <c r="BF56" s="123" t="s">
        <v>2306</v>
      </c>
      <c r="BG56" s="125">
        <v>0</v>
      </c>
      <c r="BH56" s="125">
        <v>1.5865450000000001</v>
      </c>
      <c r="BI56" s="123" t="s">
        <v>2319</v>
      </c>
      <c r="BJ56" s="125">
        <v>3.0642998449999999</v>
      </c>
      <c r="BK56" s="96"/>
      <c r="BL56" s="96"/>
      <c r="BM56" s="96"/>
      <c r="BN56" s="96" t="s">
        <v>131</v>
      </c>
      <c r="BO56" s="97">
        <v>114</v>
      </c>
    </row>
    <row r="57" spans="1:67" ht="78.75" x14ac:dyDescent="0.25">
      <c r="A57" s="96"/>
      <c r="B57" s="96"/>
      <c r="C57" s="97" t="s">
        <v>2283</v>
      </c>
      <c r="D57" s="96" t="s">
        <v>2364</v>
      </c>
      <c r="E57" s="96" t="s">
        <v>2279</v>
      </c>
      <c r="F57" s="96" t="s">
        <v>2285</v>
      </c>
      <c r="G57" s="98"/>
      <c r="H57" s="96" t="s">
        <v>2365</v>
      </c>
      <c r="I57" s="96" t="s">
        <v>2365</v>
      </c>
      <c r="J57" s="99">
        <v>13.978999999999999</v>
      </c>
      <c r="K57" s="123">
        <v>324713</v>
      </c>
      <c r="L57" s="123">
        <v>233171</v>
      </c>
      <c r="M57" s="96" t="s">
        <v>2301</v>
      </c>
      <c r="N57" s="96" t="s">
        <v>2079</v>
      </c>
      <c r="O57" s="96" t="s">
        <v>145</v>
      </c>
      <c r="P57" s="96" t="s">
        <v>146</v>
      </c>
      <c r="Q57" s="96"/>
      <c r="R57" s="413" t="s">
        <v>3940</v>
      </c>
      <c r="S57" s="96"/>
      <c r="T57" s="96" t="s">
        <v>2366</v>
      </c>
      <c r="U57" s="96" t="s">
        <v>2367</v>
      </c>
      <c r="V57" s="96" t="s">
        <v>105</v>
      </c>
      <c r="W57" s="96" t="s">
        <v>2368</v>
      </c>
      <c r="X57" s="96"/>
      <c r="Y57" s="96"/>
      <c r="Z57" s="96"/>
      <c r="AA57" s="96"/>
      <c r="AB57" s="121">
        <v>13.978999999999999</v>
      </c>
      <c r="AC57" s="121">
        <v>0.95799999999999996</v>
      </c>
      <c r="AD57" s="121">
        <v>1.7999999999999999E-2</v>
      </c>
      <c r="AE57" s="121">
        <v>1.3620000000000001</v>
      </c>
      <c r="AF57" s="121">
        <v>11.090999999999999</v>
      </c>
      <c r="AG57" s="121">
        <v>0</v>
      </c>
      <c r="AH57" s="121">
        <v>0</v>
      </c>
      <c r="AI57" s="121">
        <v>0.55000000000000004</v>
      </c>
      <c r="AJ57" s="123">
        <v>0</v>
      </c>
      <c r="AK57" s="123" t="s">
        <v>2292</v>
      </c>
      <c r="AL57" s="123" t="s">
        <v>530</v>
      </c>
      <c r="AM57" s="96"/>
      <c r="AN57" s="96" t="s">
        <v>2305</v>
      </c>
      <c r="AO57" s="96"/>
      <c r="AP57" s="96"/>
      <c r="AQ57" s="96"/>
      <c r="AR57" s="96"/>
      <c r="AS57" s="96"/>
      <c r="AT57" s="96"/>
      <c r="AU57" s="96"/>
      <c r="AV57" s="96"/>
      <c r="AW57" s="100"/>
      <c r="AX57" s="96"/>
      <c r="AY57" s="96"/>
      <c r="AZ57" s="96"/>
      <c r="BA57" s="96"/>
      <c r="BB57" s="96"/>
      <c r="BC57" s="96" t="s">
        <v>129</v>
      </c>
      <c r="BD57" s="96"/>
      <c r="BE57" s="96"/>
      <c r="BF57" s="123" t="s">
        <v>2306</v>
      </c>
      <c r="BG57" s="125">
        <v>0</v>
      </c>
      <c r="BH57" s="125">
        <v>2.232869</v>
      </c>
      <c r="BI57" s="123" t="s">
        <v>2369</v>
      </c>
      <c r="BJ57" s="125">
        <v>1.93466059</v>
      </c>
      <c r="BK57" s="96"/>
      <c r="BL57" s="96"/>
      <c r="BM57" s="96"/>
      <c r="BN57" s="96" t="s">
        <v>2370</v>
      </c>
      <c r="BO57" s="97">
        <v>114</v>
      </c>
    </row>
    <row r="58" spans="1:67" ht="78.75" x14ac:dyDescent="0.25">
      <c r="A58" s="96"/>
      <c r="B58" s="96"/>
      <c r="C58" s="97" t="s">
        <v>2283</v>
      </c>
      <c r="D58" s="96" t="s">
        <v>2364</v>
      </c>
      <c r="E58" s="96" t="s">
        <v>2279</v>
      </c>
      <c r="F58" s="96" t="s">
        <v>2285</v>
      </c>
      <c r="G58" s="98"/>
      <c r="H58" s="96" t="s">
        <v>2371</v>
      </c>
      <c r="I58" s="96" t="s">
        <v>2372</v>
      </c>
      <c r="J58" s="99">
        <v>4.5999999999999999E-2</v>
      </c>
      <c r="K58" s="123">
        <v>324534</v>
      </c>
      <c r="L58" s="123">
        <v>232829</v>
      </c>
      <c r="M58" s="96" t="s">
        <v>2301</v>
      </c>
      <c r="N58" s="96" t="s">
        <v>2079</v>
      </c>
      <c r="O58" s="96" t="s">
        <v>100</v>
      </c>
      <c r="P58" s="96" t="s">
        <v>101</v>
      </c>
      <c r="Q58" s="96"/>
      <c r="R58" s="413" t="s">
        <v>3940</v>
      </c>
      <c r="S58" s="96"/>
      <c r="T58" s="96" t="s">
        <v>2373</v>
      </c>
      <c r="U58" s="96" t="s">
        <v>2367</v>
      </c>
      <c r="V58" s="96" t="s">
        <v>105</v>
      </c>
      <c r="W58" s="96" t="s">
        <v>337</v>
      </c>
      <c r="X58" s="96"/>
      <c r="Y58" s="96"/>
      <c r="Z58" s="96"/>
      <c r="AA58" s="96"/>
      <c r="AB58" s="121">
        <v>4.5999999999999999E-2</v>
      </c>
      <c r="AC58" s="121">
        <v>0.02</v>
      </c>
      <c r="AD58" s="121">
        <v>0</v>
      </c>
      <c r="AE58" s="121">
        <v>1.7999999999999999E-2</v>
      </c>
      <c r="AF58" s="121">
        <v>8.0000000000000002E-3</v>
      </c>
      <c r="AG58" s="121">
        <v>0</v>
      </c>
      <c r="AH58" s="121">
        <v>0</v>
      </c>
      <c r="AI58" s="121">
        <v>0</v>
      </c>
      <c r="AJ58" s="123">
        <v>6.7152000000000003E-2</v>
      </c>
      <c r="AK58" s="123" t="s">
        <v>2292</v>
      </c>
      <c r="AL58" s="123" t="s">
        <v>530</v>
      </c>
      <c r="AM58" s="96"/>
      <c r="AN58" s="96" t="s">
        <v>2374</v>
      </c>
      <c r="AO58" s="96"/>
      <c r="AP58" s="96"/>
      <c r="AQ58" s="96"/>
      <c r="AR58" s="96"/>
      <c r="AS58" s="96"/>
      <c r="AT58" s="96"/>
      <c r="AU58" s="96"/>
      <c r="AV58" s="96"/>
      <c r="AW58" s="100"/>
      <c r="AX58" s="96"/>
      <c r="AY58" s="96"/>
      <c r="AZ58" s="96"/>
      <c r="BA58" s="96"/>
      <c r="BB58" s="96"/>
      <c r="BC58" s="96" t="s">
        <v>129</v>
      </c>
      <c r="BD58" s="96"/>
      <c r="BE58" s="96"/>
      <c r="BF58" s="123" t="s">
        <v>2306</v>
      </c>
      <c r="BG58" s="125">
        <v>14.465518339999999</v>
      </c>
      <c r="BH58" s="125">
        <v>2.2375729999999998</v>
      </c>
      <c r="BI58" s="123" t="s">
        <v>2369</v>
      </c>
      <c r="BJ58" s="125">
        <v>1.94524381</v>
      </c>
      <c r="BK58" s="96"/>
      <c r="BL58" s="96"/>
      <c r="BM58" s="96"/>
      <c r="BN58" s="96" t="s">
        <v>2375</v>
      </c>
      <c r="BO58" s="97">
        <v>114</v>
      </c>
    </row>
    <row r="59" spans="1:67" ht="78.75" x14ac:dyDescent="0.25">
      <c r="A59" s="101"/>
      <c r="B59" s="101"/>
      <c r="C59" s="102" t="s">
        <v>2283</v>
      </c>
      <c r="D59" s="101" t="s">
        <v>2364</v>
      </c>
      <c r="E59" s="101" t="s">
        <v>2279</v>
      </c>
      <c r="F59" s="101" t="s">
        <v>2285</v>
      </c>
      <c r="G59" s="103"/>
      <c r="H59" s="101" t="s">
        <v>2376</v>
      </c>
      <c r="I59" s="101" t="s">
        <v>2376</v>
      </c>
      <c r="J59" s="104">
        <v>3.3010000000000002</v>
      </c>
      <c r="K59" s="10">
        <v>324432</v>
      </c>
      <c r="L59" s="10">
        <v>233066</v>
      </c>
      <c r="M59" s="101" t="s">
        <v>2301</v>
      </c>
      <c r="N59" s="101" t="s">
        <v>2079</v>
      </c>
      <c r="O59" s="101" t="s">
        <v>145</v>
      </c>
      <c r="P59" s="101" t="s">
        <v>146</v>
      </c>
      <c r="Q59" s="101"/>
      <c r="R59" s="413" t="s">
        <v>3940</v>
      </c>
      <c r="S59" s="101"/>
      <c r="T59" s="101" t="s">
        <v>2377</v>
      </c>
      <c r="U59" s="101" t="s">
        <v>2367</v>
      </c>
      <c r="V59" s="101" t="s">
        <v>105</v>
      </c>
      <c r="W59" s="101" t="s">
        <v>2378</v>
      </c>
      <c r="X59" s="101"/>
      <c r="Y59" s="101"/>
      <c r="Z59" s="101"/>
      <c r="AA59" s="101"/>
      <c r="AB59" s="131">
        <v>3.3010000000000002</v>
      </c>
      <c r="AC59" s="131">
        <v>0.92300000000000004</v>
      </c>
      <c r="AD59" s="131">
        <v>0.16500000000000001</v>
      </c>
      <c r="AE59" s="131">
        <v>0.20200000000000001</v>
      </c>
      <c r="AF59" s="131">
        <v>0</v>
      </c>
      <c r="AG59" s="131">
        <v>0</v>
      </c>
      <c r="AH59" s="131">
        <v>0</v>
      </c>
      <c r="AI59" s="131">
        <v>2.0110000000000001</v>
      </c>
      <c r="AJ59" s="286">
        <v>2.3500000000000001E-13</v>
      </c>
      <c r="AK59" s="10" t="s">
        <v>2292</v>
      </c>
      <c r="AL59" s="10" t="s">
        <v>530</v>
      </c>
      <c r="AM59" s="101"/>
      <c r="AN59" s="101" t="s">
        <v>2379</v>
      </c>
      <c r="AO59" s="101"/>
      <c r="AP59" s="101"/>
      <c r="AQ59" s="101" t="s">
        <v>2380</v>
      </c>
      <c r="AR59" s="101" t="s">
        <v>384</v>
      </c>
      <c r="AS59" s="101" t="s">
        <v>2381</v>
      </c>
      <c r="AT59" s="101"/>
      <c r="AU59" s="101"/>
      <c r="AV59" s="101"/>
      <c r="AW59" s="105"/>
      <c r="AX59" s="101"/>
      <c r="AY59" s="101"/>
      <c r="AZ59" s="101"/>
      <c r="BA59" s="101"/>
      <c r="BB59" s="101"/>
      <c r="BC59" s="101" t="s">
        <v>129</v>
      </c>
      <c r="BD59" s="101"/>
      <c r="BE59" s="101"/>
      <c r="BF59" s="10" t="s">
        <v>2306</v>
      </c>
      <c r="BG59" s="133">
        <v>42.349844160000004</v>
      </c>
      <c r="BH59" s="133">
        <v>2.0986609999999999</v>
      </c>
      <c r="BI59" s="10" t="s">
        <v>2369</v>
      </c>
      <c r="BJ59" s="133">
        <v>1.953711121</v>
      </c>
      <c r="BK59" s="101"/>
      <c r="BL59" s="101"/>
      <c r="BM59" s="101"/>
      <c r="BN59" s="101" t="s">
        <v>2382</v>
      </c>
      <c r="BO59" s="102">
        <v>114</v>
      </c>
    </row>
    <row r="60" spans="1:67" ht="94.5" x14ac:dyDescent="0.25">
      <c r="A60" s="285" t="s">
        <v>2383</v>
      </c>
      <c r="B60" s="138"/>
      <c r="C60" s="86" t="s">
        <v>2384</v>
      </c>
      <c r="D60" s="138">
        <v>446</v>
      </c>
      <c r="E60" s="138" t="s">
        <v>2385</v>
      </c>
      <c r="F60" s="138">
        <v>11712</v>
      </c>
      <c r="G60" s="138"/>
      <c r="H60" s="138"/>
      <c r="I60" s="138"/>
      <c r="J60" s="139"/>
      <c r="K60" s="138"/>
      <c r="L60" s="138"/>
      <c r="M60" s="138"/>
      <c r="N60" s="138"/>
      <c r="O60" s="138"/>
      <c r="P60" s="138"/>
      <c r="Q60" s="138"/>
      <c r="R60" s="138"/>
      <c r="S60" s="138"/>
      <c r="T60" s="138"/>
      <c r="U60" s="138"/>
      <c r="V60" s="138"/>
      <c r="W60" s="138"/>
      <c r="X60" s="138" t="s">
        <v>168</v>
      </c>
      <c r="Y60" s="138" t="s">
        <v>86</v>
      </c>
      <c r="Z60" s="138" t="s">
        <v>416</v>
      </c>
      <c r="AA60" s="138" t="s">
        <v>187</v>
      </c>
      <c r="AB60" s="139"/>
      <c r="AC60" s="139">
        <v>0</v>
      </c>
      <c r="AD60" s="139">
        <v>0</v>
      </c>
      <c r="AE60" s="139">
        <v>8.81</v>
      </c>
      <c r="AF60" s="139">
        <v>0</v>
      </c>
      <c r="AG60" s="139">
        <v>0</v>
      </c>
      <c r="AH60" s="139">
        <v>71</v>
      </c>
      <c r="AI60" s="139">
        <v>118.19</v>
      </c>
      <c r="AJ60" s="138"/>
      <c r="AK60" s="138"/>
      <c r="AL60" s="138"/>
      <c r="AM60" s="138"/>
      <c r="AN60" s="138"/>
      <c r="AO60" s="138" t="s">
        <v>152</v>
      </c>
      <c r="AP60" s="138" t="s">
        <v>2386</v>
      </c>
      <c r="AQ60" s="138" t="s">
        <v>2387</v>
      </c>
      <c r="AR60" s="138" t="s">
        <v>2388</v>
      </c>
      <c r="AS60" s="138" t="s">
        <v>2389</v>
      </c>
      <c r="AT60" s="138"/>
      <c r="AU60" s="138"/>
      <c r="AV60" s="138"/>
      <c r="AW60" s="138"/>
      <c r="AX60" s="138" t="s">
        <v>395</v>
      </c>
      <c r="AY60" s="138" t="s">
        <v>170</v>
      </c>
      <c r="AZ60" s="138" t="s">
        <v>542</v>
      </c>
      <c r="BA60" s="138" t="s">
        <v>1825</v>
      </c>
      <c r="BB60" s="138" t="s">
        <v>172</v>
      </c>
      <c r="BC60" s="138" t="s">
        <v>92</v>
      </c>
      <c r="BD60" s="138" t="s">
        <v>2390</v>
      </c>
      <c r="BE60" s="138" t="s">
        <v>1826</v>
      </c>
      <c r="BF60" s="138" t="s">
        <v>2391</v>
      </c>
      <c r="BG60" s="139">
        <v>570</v>
      </c>
      <c r="BH60" s="139">
        <v>3.9539599999999999</v>
      </c>
      <c r="BI60" s="138" t="s">
        <v>2369</v>
      </c>
      <c r="BJ60" s="139">
        <v>4.2900280000000004</v>
      </c>
      <c r="BK60" s="138"/>
      <c r="BL60" s="138"/>
      <c r="BM60" s="138"/>
      <c r="BN60" s="138"/>
      <c r="BO60" s="118">
        <v>87</v>
      </c>
    </row>
    <row r="61" spans="1:67" ht="78.75" x14ac:dyDescent="0.25">
      <c r="A61" s="90"/>
      <c r="B61" s="90"/>
      <c r="C61" s="91" t="s">
        <v>2392</v>
      </c>
      <c r="D61" s="90" t="s">
        <v>2393</v>
      </c>
      <c r="E61" s="90" t="s">
        <v>2385</v>
      </c>
      <c r="F61" s="90" t="s">
        <v>2394</v>
      </c>
      <c r="G61" s="92"/>
      <c r="H61" s="90" t="s">
        <v>2395</v>
      </c>
      <c r="I61" s="90" t="s">
        <v>2395</v>
      </c>
      <c r="J61" s="93">
        <v>23.41</v>
      </c>
      <c r="K61" s="127">
        <v>318564</v>
      </c>
      <c r="L61" s="127">
        <v>226216</v>
      </c>
      <c r="M61" s="90" t="s">
        <v>2301</v>
      </c>
      <c r="N61" s="90" t="s">
        <v>2079</v>
      </c>
      <c r="O61" s="90" t="s">
        <v>145</v>
      </c>
      <c r="P61" s="90" t="s">
        <v>146</v>
      </c>
      <c r="Q61" s="90"/>
      <c r="R61" s="413" t="s">
        <v>3940</v>
      </c>
      <c r="S61" s="90"/>
      <c r="T61" s="90" t="s">
        <v>2396</v>
      </c>
      <c r="U61" s="90" t="s">
        <v>2397</v>
      </c>
      <c r="V61" s="90" t="s">
        <v>105</v>
      </c>
      <c r="W61" s="90" t="s">
        <v>2398</v>
      </c>
      <c r="X61" s="90"/>
      <c r="Y61" s="90"/>
      <c r="Z61" s="90"/>
      <c r="AA61" s="90"/>
      <c r="AB61" s="128">
        <v>23.41</v>
      </c>
      <c r="AC61" s="128">
        <v>0.376</v>
      </c>
      <c r="AD61" s="128">
        <v>0</v>
      </c>
      <c r="AE61" s="128">
        <v>0</v>
      </c>
      <c r="AF61" s="128">
        <v>0</v>
      </c>
      <c r="AG61" s="128">
        <v>0.64</v>
      </c>
      <c r="AH61" s="128">
        <v>14.323</v>
      </c>
      <c r="AI61" s="128">
        <v>8.0709999999999997</v>
      </c>
      <c r="AJ61" s="127">
        <v>0</v>
      </c>
      <c r="AK61" s="127" t="s">
        <v>2399</v>
      </c>
      <c r="AL61" s="127" t="s">
        <v>351</v>
      </c>
      <c r="AM61" s="90"/>
      <c r="AN61" s="90" t="s">
        <v>2400</v>
      </c>
      <c r="AO61" s="90"/>
      <c r="AP61" s="90"/>
      <c r="AQ61" s="90" t="s">
        <v>2401</v>
      </c>
      <c r="AR61" s="90" t="s">
        <v>460</v>
      </c>
      <c r="AS61" s="90" t="s">
        <v>2402</v>
      </c>
      <c r="AT61" s="90"/>
      <c r="AU61" s="90"/>
      <c r="AV61" s="90"/>
      <c r="AW61" s="94"/>
      <c r="AX61" s="90"/>
      <c r="AY61" s="90"/>
      <c r="AZ61" s="90"/>
      <c r="BA61" s="90"/>
      <c r="BB61" s="90"/>
      <c r="BC61" s="90" t="s">
        <v>129</v>
      </c>
      <c r="BD61" s="90"/>
      <c r="BE61" s="90"/>
      <c r="BF61" s="127" t="s">
        <v>2306</v>
      </c>
      <c r="BG61" s="130">
        <v>90.330813090000007</v>
      </c>
      <c r="BH61" s="130">
        <v>0.223414</v>
      </c>
      <c r="BI61" s="127" t="s">
        <v>2403</v>
      </c>
      <c r="BJ61" s="130">
        <v>2.9524937539999998</v>
      </c>
      <c r="BK61" s="90"/>
      <c r="BL61" s="90"/>
      <c r="BM61" s="90"/>
      <c r="BN61" s="90" t="s">
        <v>2404</v>
      </c>
      <c r="BO61" s="91">
        <v>87</v>
      </c>
    </row>
    <row r="62" spans="1:67" ht="94.5" x14ac:dyDescent="0.25">
      <c r="A62" s="96"/>
      <c r="B62" s="96"/>
      <c r="C62" s="97" t="s">
        <v>2392</v>
      </c>
      <c r="D62" s="96" t="s">
        <v>2393</v>
      </c>
      <c r="E62" s="96" t="s">
        <v>2385</v>
      </c>
      <c r="F62" s="96" t="s">
        <v>2394</v>
      </c>
      <c r="G62" s="98"/>
      <c r="H62" s="96" t="s">
        <v>2405</v>
      </c>
      <c r="I62" s="96" t="s">
        <v>2406</v>
      </c>
      <c r="J62" s="99">
        <v>1.544</v>
      </c>
      <c r="K62" s="123">
        <v>318023</v>
      </c>
      <c r="L62" s="123">
        <v>226680</v>
      </c>
      <c r="M62" s="96" t="s">
        <v>2301</v>
      </c>
      <c r="N62" s="96" t="s">
        <v>2079</v>
      </c>
      <c r="O62" s="96" t="s">
        <v>145</v>
      </c>
      <c r="P62" s="96" t="s">
        <v>146</v>
      </c>
      <c r="Q62" s="96"/>
      <c r="R62" s="413" t="s">
        <v>3940</v>
      </c>
      <c r="S62" s="96"/>
      <c r="T62" s="96" t="s">
        <v>2407</v>
      </c>
      <c r="U62" s="96" t="s">
        <v>2408</v>
      </c>
      <c r="V62" s="96" t="s">
        <v>2409</v>
      </c>
      <c r="W62" s="96" t="s">
        <v>2410</v>
      </c>
      <c r="X62" s="96"/>
      <c r="Y62" s="96"/>
      <c r="Z62" s="96"/>
      <c r="AA62" s="96"/>
      <c r="AB62" s="121">
        <v>1.544</v>
      </c>
      <c r="AC62" s="121">
        <v>5.1999999999999998E-2</v>
      </c>
      <c r="AD62" s="121">
        <v>0</v>
      </c>
      <c r="AE62" s="121">
        <v>1.4750000000000001</v>
      </c>
      <c r="AF62" s="121">
        <v>0</v>
      </c>
      <c r="AG62" s="121">
        <v>0</v>
      </c>
      <c r="AH62" s="121">
        <v>0</v>
      </c>
      <c r="AI62" s="121">
        <v>1.7000000000000001E-2</v>
      </c>
      <c r="AJ62" s="123">
        <v>0</v>
      </c>
      <c r="AK62" s="123" t="s">
        <v>2399</v>
      </c>
      <c r="AL62" s="123" t="s">
        <v>351</v>
      </c>
      <c r="AM62" s="96"/>
      <c r="AN62" s="96" t="s">
        <v>2411</v>
      </c>
      <c r="AO62" s="96"/>
      <c r="AP62" s="96"/>
      <c r="AQ62" s="96"/>
      <c r="AR62" s="96"/>
      <c r="AS62" s="96"/>
      <c r="AT62" s="96"/>
      <c r="AU62" s="96"/>
      <c r="AV62" s="96"/>
      <c r="AW62" s="100"/>
      <c r="AX62" s="96"/>
      <c r="AY62" s="96"/>
      <c r="AZ62" s="96"/>
      <c r="BA62" s="96"/>
      <c r="BB62" s="96"/>
      <c r="BC62" s="96" t="s">
        <v>129</v>
      </c>
      <c r="BD62" s="96"/>
      <c r="BE62" s="96"/>
      <c r="BF62" s="123" t="s">
        <v>2306</v>
      </c>
      <c r="BG62" s="125">
        <v>0</v>
      </c>
      <c r="BH62" s="125">
        <v>9.6055000000000001E-2</v>
      </c>
      <c r="BI62" s="123" t="s">
        <v>2403</v>
      </c>
      <c r="BJ62" s="125">
        <v>2.5422424860000001</v>
      </c>
      <c r="BK62" s="96"/>
      <c r="BL62" s="96"/>
      <c r="BM62" s="96"/>
      <c r="BN62" s="96" t="s">
        <v>2412</v>
      </c>
      <c r="BO62" s="97">
        <v>87</v>
      </c>
    </row>
    <row r="63" spans="1:67" ht="78.75" x14ac:dyDescent="0.25">
      <c r="A63" s="96"/>
      <c r="B63" s="96"/>
      <c r="C63" s="97" t="s">
        <v>2392</v>
      </c>
      <c r="D63" s="96" t="s">
        <v>2393</v>
      </c>
      <c r="E63" s="96" t="s">
        <v>2385</v>
      </c>
      <c r="F63" s="96" t="s">
        <v>2394</v>
      </c>
      <c r="G63" s="98"/>
      <c r="H63" s="96" t="s">
        <v>2413</v>
      </c>
      <c r="I63" s="96" t="s">
        <v>2414</v>
      </c>
      <c r="J63" s="99">
        <v>5.1829999999999998</v>
      </c>
      <c r="K63" s="123">
        <v>318231</v>
      </c>
      <c r="L63" s="123">
        <v>226675</v>
      </c>
      <c r="M63" s="96" t="s">
        <v>2301</v>
      </c>
      <c r="N63" s="96" t="s">
        <v>2079</v>
      </c>
      <c r="O63" s="96" t="s">
        <v>145</v>
      </c>
      <c r="P63" s="96" t="s">
        <v>146</v>
      </c>
      <c r="Q63" s="96"/>
      <c r="R63" s="413" t="s">
        <v>3940</v>
      </c>
      <c r="S63" s="96"/>
      <c r="T63" s="96" t="s">
        <v>2415</v>
      </c>
      <c r="U63" s="96" t="s">
        <v>2408</v>
      </c>
      <c r="V63" s="96" t="s">
        <v>105</v>
      </c>
      <c r="W63" s="96" t="s">
        <v>2416</v>
      </c>
      <c r="X63" s="96"/>
      <c r="Y63" s="96"/>
      <c r="Z63" s="96"/>
      <c r="AA63" s="96"/>
      <c r="AB63" s="121">
        <v>5.1829999999999998</v>
      </c>
      <c r="AC63" s="121">
        <v>5.5E-2</v>
      </c>
      <c r="AD63" s="121">
        <v>0</v>
      </c>
      <c r="AE63" s="121">
        <v>4.9939999999999998</v>
      </c>
      <c r="AF63" s="121">
        <v>0</v>
      </c>
      <c r="AG63" s="121">
        <v>0</v>
      </c>
      <c r="AH63" s="121">
        <v>0</v>
      </c>
      <c r="AI63" s="121">
        <v>0.13400000000000001</v>
      </c>
      <c r="AJ63" s="123">
        <v>0</v>
      </c>
      <c r="AK63" s="123" t="s">
        <v>2399</v>
      </c>
      <c r="AL63" s="123" t="s">
        <v>351</v>
      </c>
      <c r="AM63" s="96"/>
      <c r="AN63" s="96" t="s">
        <v>2417</v>
      </c>
      <c r="AO63" s="96"/>
      <c r="AP63" s="96"/>
      <c r="AQ63" s="96"/>
      <c r="AR63" s="96"/>
      <c r="AS63" s="96"/>
      <c r="AT63" s="96"/>
      <c r="AU63" s="96"/>
      <c r="AV63" s="96"/>
      <c r="AW63" s="100"/>
      <c r="AX63" s="96"/>
      <c r="AY63" s="96"/>
      <c r="AZ63" s="96"/>
      <c r="BA63" s="96"/>
      <c r="BB63" s="96"/>
      <c r="BC63" s="96" t="s">
        <v>129</v>
      </c>
      <c r="BD63" s="96"/>
      <c r="BE63" s="96"/>
      <c r="BF63" s="123" t="s">
        <v>2306</v>
      </c>
      <c r="BG63" s="125">
        <v>0</v>
      </c>
      <c r="BH63" s="125">
        <v>9.7669000000000006E-2</v>
      </c>
      <c r="BI63" s="123" t="s">
        <v>2403</v>
      </c>
      <c r="BJ63" s="125">
        <v>2.68231441</v>
      </c>
      <c r="BK63" s="96"/>
      <c r="BL63" s="96"/>
      <c r="BM63" s="96"/>
      <c r="BN63" s="96" t="s">
        <v>2418</v>
      </c>
      <c r="BO63" s="97">
        <v>87</v>
      </c>
    </row>
    <row r="64" spans="1:67" ht="63" x14ac:dyDescent="0.25">
      <c r="A64" s="96"/>
      <c r="B64" s="96"/>
      <c r="C64" s="97" t="s">
        <v>2392</v>
      </c>
      <c r="D64" s="96" t="s">
        <v>2393</v>
      </c>
      <c r="E64" s="96" t="s">
        <v>2385</v>
      </c>
      <c r="F64" s="96" t="s">
        <v>2394</v>
      </c>
      <c r="G64" s="98"/>
      <c r="H64" s="96" t="s">
        <v>2419</v>
      </c>
      <c r="I64" s="96" t="s">
        <v>2420</v>
      </c>
      <c r="J64" s="99">
        <v>4.181</v>
      </c>
      <c r="K64" s="123">
        <v>318488</v>
      </c>
      <c r="L64" s="123">
        <v>226805</v>
      </c>
      <c r="M64" s="96" t="s">
        <v>2301</v>
      </c>
      <c r="N64" s="96" t="s">
        <v>2079</v>
      </c>
      <c r="O64" s="96" t="s">
        <v>100</v>
      </c>
      <c r="P64" s="96" t="s">
        <v>101</v>
      </c>
      <c r="Q64" s="96"/>
      <c r="R64" s="413" t="s">
        <v>3940</v>
      </c>
      <c r="S64" s="96"/>
      <c r="T64" s="96" t="s">
        <v>2421</v>
      </c>
      <c r="U64" s="96" t="s">
        <v>2422</v>
      </c>
      <c r="V64" s="96" t="s">
        <v>105</v>
      </c>
      <c r="W64" s="96" t="s">
        <v>2423</v>
      </c>
      <c r="X64" s="96"/>
      <c r="Y64" s="96"/>
      <c r="Z64" s="96"/>
      <c r="AA64" s="96"/>
      <c r="AB64" s="121">
        <v>4.181</v>
      </c>
      <c r="AC64" s="121">
        <v>0.19600000000000001</v>
      </c>
      <c r="AD64" s="121">
        <v>0</v>
      </c>
      <c r="AE64" s="121">
        <v>3.4409999999999998</v>
      </c>
      <c r="AF64" s="121">
        <v>0</v>
      </c>
      <c r="AG64" s="121">
        <v>0.14799999999999999</v>
      </c>
      <c r="AH64" s="121">
        <v>0</v>
      </c>
      <c r="AI64" s="121">
        <v>0.39600000000000002</v>
      </c>
      <c r="AJ64" s="123">
        <v>0</v>
      </c>
      <c r="AK64" s="123" t="s">
        <v>2399</v>
      </c>
      <c r="AL64" s="123" t="s">
        <v>351</v>
      </c>
      <c r="AM64" s="96"/>
      <c r="AN64" s="96" t="s">
        <v>2105</v>
      </c>
      <c r="AO64" s="96"/>
      <c r="AP64" s="96"/>
      <c r="AQ64" s="96"/>
      <c r="AR64" s="96"/>
      <c r="AS64" s="96"/>
      <c r="AT64" s="96"/>
      <c r="AU64" s="96"/>
      <c r="AV64" s="96"/>
      <c r="AW64" s="100"/>
      <c r="AX64" s="96"/>
      <c r="AY64" s="96"/>
      <c r="AZ64" s="96"/>
      <c r="BA64" s="96"/>
      <c r="BB64" s="96"/>
      <c r="BC64" s="96" t="s">
        <v>129</v>
      </c>
      <c r="BD64" s="96"/>
      <c r="BE64" s="96"/>
      <c r="BF64" s="123" t="s">
        <v>2306</v>
      </c>
      <c r="BG64" s="125">
        <v>0</v>
      </c>
      <c r="BH64" s="125">
        <v>0.100178</v>
      </c>
      <c r="BI64" s="123" t="s">
        <v>2403</v>
      </c>
      <c r="BJ64" s="125">
        <v>2.9040739819999999</v>
      </c>
      <c r="BK64" s="96"/>
      <c r="BL64" s="96"/>
      <c r="BM64" s="96"/>
      <c r="BN64" s="96" t="s">
        <v>2418</v>
      </c>
      <c r="BO64" s="97">
        <v>87</v>
      </c>
    </row>
    <row r="65" spans="1:67" ht="63" x14ac:dyDescent="0.25">
      <c r="A65" s="101"/>
      <c r="B65" s="101"/>
      <c r="C65" s="102" t="s">
        <v>2392</v>
      </c>
      <c r="D65" s="101" t="s">
        <v>2393</v>
      </c>
      <c r="E65" s="101" t="s">
        <v>2385</v>
      </c>
      <c r="F65" s="101" t="s">
        <v>2394</v>
      </c>
      <c r="G65" s="103"/>
      <c r="H65" s="101" t="s">
        <v>2424</v>
      </c>
      <c r="I65" s="101" t="s">
        <v>2424</v>
      </c>
      <c r="J65" s="104">
        <v>7.0000000000000001E-3</v>
      </c>
      <c r="K65" s="10">
        <v>316774</v>
      </c>
      <c r="L65" s="10">
        <v>223649</v>
      </c>
      <c r="M65" s="101" t="s">
        <v>2301</v>
      </c>
      <c r="N65" s="101" t="s">
        <v>2079</v>
      </c>
      <c r="O65" s="101" t="s">
        <v>145</v>
      </c>
      <c r="P65" s="101" t="s">
        <v>146</v>
      </c>
      <c r="Q65" s="101"/>
      <c r="R65" s="413" t="s">
        <v>3940</v>
      </c>
      <c r="S65" s="101"/>
      <c r="T65" s="101" t="s">
        <v>2425</v>
      </c>
      <c r="U65" s="101" t="s">
        <v>2408</v>
      </c>
      <c r="V65" s="101" t="s">
        <v>105</v>
      </c>
      <c r="W65" s="101" t="s">
        <v>165</v>
      </c>
      <c r="X65" s="101"/>
      <c r="Y65" s="101"/>
      <c r="Z65" s="101"/>
      <c r="AA65" s="101"/>
      <c r="AB65" s="131">
        <v>7.0000000000000001E-3</v>
      </c>
      <c r="AC65" s="131">
        <v>3.0000000000000001E-3</v>
      </c>
      <c r="AD65" s="131">
        <v>0</v>
      </c>
      <c r="AE65" s="131">
        <v>0</v>
      </c>
      <c r="AF65" s="131">
        <v>0</v>
      </c>
      <c r="AG65" s="131">
        <v>0</v>
      </c>
      <c r="AH65" s="131">
        <v>0</v>
      </c>
      <c r="AI65" s="131">
        <v>4.0000000000000001E-3</v>
      </c>
      <c r="AJ65" s="10">
        <v>0</v>
      </c>
      <c r="AK65" s="10" t="s">
        <v>2399</v>
      </c>
      <c r="AL65" s="10" t="s">
        <v>351</v>
      </c>
      <c r="AM65" s="101"/>
      <c r="AN65" s="101" t="s">
        <v>2426</v>
      </c>
      <c r="AO65" s="101"/>
      <c r="AP65" s="101" t="s">
        <v>2427</v>
      </c>
      <c r="AQ65" s="101" t="s">
        <v>2428</v>
      </c>
      <c r="AR65" s="101">
        <v>5.0000000000000001E-3</v>
      </c>
      <c r="AS65" s="101" t="s">
        <v>2429</v>
      </c>
      <c r="AT65" s="101"/>
      <c r="AU65" s="101"/>
      <c r="AV65" s="101"/>
      <c r="AW65" s="105"/>
      <c r="AX65" s="101"/>
      <c r="AY65" s="101"/>
      <c r="AZ65" s="101"/>
      <c r="BA65" s="101"/>
      <c r="BB65" s="101"/>
      <c r="BC65" s="101" t="s">
        <v>129</v>
      </c>
      <c r="BD65" s="101"/>
      <c r="BE65" s="101"/>
      <c r="BF65" s="10" t="s">
        <v>2306</v>
      </c>
      <c r="BG65" s="133">
        <v>2308.299818</v>
      </c>
      <c r="BH65" s="133">
        <v>2.8560370000000002</v>
      </c>
      <c r="BI65" s="10" t="s">
        <v>2403</v>
      </c>
      <c r="BJ65" s="133">
        <v>3.9048108739999998</v>
      </c>
      <c r="BK65" s="101"/>
      <c r="BL65" s="101"/>
      <c r="BM65" s="101"/>
      <c r="BN65" s="101" t="s">
        <v>2430</v>
      </c>
      <c r="BO65" s="102">
        <v>87</v>
      </c>
    </row>
    <row r="66" spans="1:67" ht="35.25" customHeight="1" x14ac:dyDescent="0.25">
      <c r="A66" s="285">
        <v>27</v>
      </c>
      <c r="B66" s="138"/>
      <c r="C66" s="86" t="s">
        <v>2431</v>
      </c>
      <c r="D66" s="138">
        <v>326</v>
      </c>
      <c r="E66" s="138" t="s">
        <v>2432</v>
      </c>
      <c r="F66" s="138">
        <v>11517</v>
      </c>
      <c r="G66" s="138">
        <v>210.01</v>
      </c>
      <c r="H66" s="138"/>
      <c r="I66" s="138"/>
      <c r="J66" s="139"/>
      <c r="K66" s="138"/>
      <c r="L66" s="138"/>
      <c r="M66" s="138"/>
      <c r="N66" s="138"/>
      <c r="O66" s="138"/>
      <c r="P66" s="138"/>
      <c r="Q66" s="138"/>
      <c r="R66" s="140"/>
      <c r="S66" s="138"/>
      <c r="T66" s="138"/>
      <c r="U66" s="138"/>
      <c r="V66" s="138"/>
      <c r="W66" s="138"/>
      <c r="X66" s="138" t="s">
        <v>168</v>
      </c>
      <c r="Y66" s="138" t="s">
        <v>86</v>
      </c>
      <c r="Z66" s="138" t="s">
        <v>416</v>
      </c>
      <c r="AA66" s="138"/>
      <c r="AB66" s="139"/>
      <c r="AC66" s="139"/>
      <c r="AD66" s="139"/>
      <c r="AE66" s="139"/>
      <c r="AF66" s="139"/>
      <c r="AG66" s="139"/>
      <c r="AH66" s="139"/>
      <c r="AI66" s="139"/>
      <c r="AJ66" s="138"/>
      <c r="AK66" s="138"/>
      <c r="AL66" s="138"/>
      <c r="AM66" s="138"/>
      <c r="AN66" s="138"/>
      <c r="AO66" s="138"/>
      <c r="AP66" s="138"/>
      <c r="AQ66" s="138" t="s">
        <v>2433</v>
      </c>
      <c r="AR66" s="138">
        <v>288.76</v>
      </c>
      <c r="AS66" s="138" t="s">
        <v>2434</v>
      </c>
      <c r="AT66" s="138"/>
      <c r="AU66" s="138"/>
      <c r="AV66" s="138"/>
      <c r="AW66" s="138"/>
      <c r="AX66" s="138" t="s">
        <v>678</v>
      </c>
      <c r="AY66" s="138" t="s">
        <v>170</v>
      </c>
      <c r="AZ66" s="138" t="s">
        <v>1409</v>
      </c>
      <c r="BA66" s="138" t="s">
        <v>566</v>
      </c>
      <c r="BB66" s="138" t="s">
        <v>172</v>
      </c>
      <c r="BC66" s="138" t="s">
        <v>92</v>
      </c>
      <c r="BD66" s="138" t="s">
        <v>173</v>
      </c>
      <c r="BE66" s="138" t="s">
        <v>174</v>
      </c>
      <c r="BF66" s="138"/>
      <c r="BG66" s="139"/>
      <c r="BH66" s="139"/>
      <c r="BI66" s="138"/>
      <c r="BJ66" s="139"/>
      <c r="BK66" s="138"/>
      <c r="BL66" s="138"/>
      <c r="BM66" s="138"/>
      <c r="BN66" s="140"/>
      <c r="BO66" s="118">
        <v>96</v>
      </c>
    </row>
    <row r="67" spans="1:67" ht="157.5" x14ac:dyDescent="0.25">
      <c r="A67" s="90"/>
      <c r="B67" s="90"/>
      <c r="C67" s="91" t="s">
        <v>2435</v>
      </c>
      <c r="D67" s="90" t="s">
        <v>2436</v>
      </c>
      <c r="E67" s="90" t="s">
        <v>2432</v>
      </c>
      <c r="F67" s="90" t="s">
        <v>2437</v>
      </c>
      <c r="G67" s="92"/>
      <c r="H67" s="90" t="s">
        <v>2438</v>
      </c>
      <c r="I67" s="90" t="s">
        <v>2438</v>
      </c>
      <c r="J67" s="93">
        <v>4.4999999999999998E-2</v>
      </c>
      <c r="K67" s="127">
        <v>350979</v>
      </c>
      <c r="L67" s="127">
        <v>290219</v>
      </c>
      <c r="M67" s="90" t="s">
        <v>2439</v>
      </c>
      <c r="N67" s="90" t="s">
        <v>2079</v>
      </c>
      <c r="O67" s="90" t="s">
        <v>145</v>
      </c>
      <c r="P67" s="90" t="s">
        <v>146</v>
      </c>
      <c r="Q67" s="90" t="s">
        <v>2440</v>
      </c>
      <c r="R67" s="413" t="s">
        <v>3940</v>
      </c>
      <c r="S67" s="90" t="s">
        <v>2441</v>
      </c>
      <c r="T67" s="90" t="s">
        <v>2442</v>
      </c>
      <c r="U67" s="90" t="s">
        <v>2443</v>
      </c>
      <c r="V67" s="90" t="s">
        <v>105</v>
      </c>
      <c r="W67" s="90" t="s">
        <v>337</v>
      </c>
      <c r="X67" s="90"/>
      <c r="Y67" s="90"/>
      <c r="Z67" s="90"/>
      <c r="AA67" s="90"/>
      <c r="AB67" s="128">
        <v>4.4999999999999998E-2</v>
      </c>
      <c r="AC67" s="128">
        <v>1E-3</v>
      </c>
      <c r="AD67" s="128">
        <v>0</v>
      </c>
      <c r="AE67" s="128">
        <v>4.2999999999999997E-2</v>
      </c>
      <c r="AF67" s="128">
        <v>0</v>
      </c>
      <c r="AG67" s="128">
        <v>0</v>
      </c>
      <c r="AH67" s="128">
        <v>0</v>
      </c>
      <c r="AI67" s="128">
        <v>1E-3</v>
      </c>
      <c r="AJ67" s="127">
        <v>2.4408379999999998</v>
      </c>
      <c r="AK67" s="127" t="s">
        <v>2444</v>
      </c>
      <c r="AL67" s="127" t="s">
        <v>530</v>
      </c>
      <c r="AM67" s="90"/>
      <c r="AN67" s="90" t="s">
        <v>2445</v>
      </c>
      <c r="AO67" s="90"/>
      <c r="AP67" s="90"/>
      <c r="AQ67" s="90"/>
      <c r="AR67" s="90"/>
      <c r="AS67" s="90"/>
      <c r="AT67" s="90"/>
      <c r="AU67" s="90"/>
      <c r="AV67" s="90"/>
      <c r="AW67" s="94"/>
      <c r="AX67" s="90"/>
      <c r="AY67" s="90"/>
      <c r="AZ67" s="90"/>
      <c r="BA67" s="90"/>
      <c r="BB67" s="90"/>
      <c r="BC67" s="90" t="s">
        <v>129</v>
      </c>
      <c r="BD67" s="90"/>
      <c r="BE67" s="90"/>
      <c r="BF67" s="90" t="s">
        <v>2446</v>
      </c>
      <c r="BG67" s="130">
        <v>1937.2234100000001</v>
      </c>
      <c r="BH67" s="130">
        <v>1.176661</v>
      </c>
      <c r="BI67" s="127" t="s">
        <v>2447</v>
      </c>
      <c r="BJ67" s="130">
        <v>2.0711198710000001</v>
      </c>
      <c r="BK67" s="127"/>
      <c r="BL67" s="90" t="s">
        <v>2448</v>
      </c>
      <c r="BM67" s="90"/>
      <c r="BN67" s="90" t="s">
        <v>2449</v>
      </c>
      <c r="BO67" s="91">
        <v>96</v>
      </c>
    </row>
    <row r="68" spans="1:67" ht="283.5" x14ac:dyDescent="0.25">
      <c r="A68" s="96"/>
      <c r="B68" s="96"/>
      <c r="C68" s="97" t="s">
        <v>2435</v>
      </c>
      <c r="D68" s="96" t="s">
        <v>2436</v>
      </c>
      <c r="E68" s="96" t="s">
        <v>2432</v>
      </c>
      <c r="F68" s="96" t="s">
        <v>2437</v>
      </c>
      <c r="G68" s="98"/>
      <c r="H68" s="96" t="s">
        <v>2450</v>
      </c>
      <c r="I68" s="96" t="s">
        <v>2450</v>
      </c>
      <c r="J68" s="99">
        <v>27.529</v>
      </c>
      <c r="K68" s="123">
        <v>351276</v>
      </c>
      <c r="L68" s="123">
        <v>290399</v>
      </c>
      <c r="M68" s="96" t="s">
        <v>2439</v>
      </c>
      <c r="N68" s="96" t="s">
        <v>2079</v>
      </c>
      <c r="O68" s="96" t="s">
        <v>100</v>
      </c>
      <c r="P68" s="96" t="s">
        <v>101</v>
      </c>
      <c r="Q68" s="96" t="s">
        <v>2451</v>
      </c>
      <c r="R68" s="413" t="s">
        <v>3940</v>
      </c>
      <c r="S68" s="96" t="s">
        <v>2441</v>
      </c>
      <c r="T68" s="96" t="s">
        <v>2452</v>
      </c>
      <c r="U68" s="96" t="s">
        <v>2453</v>
      </c>
      <c r="V68" s="96" t="s">
        <v>105</v>
      </c>
      <c r="W68" s="96" t="s">
        <v>2454</v>
      </c>
      <c r="X68" s="96"/>
      <c r="Y68" s="96"/>
      <c r="Z68" s="96"/>
      <c r="AA68" s="96"/>
      <c r="AB68" s="121">
        <v>27.529</v>
      </c>
      <c r="AC68" s="121">
        <v>12.448</v>
      </c>
      <c r="AD68" s="121">
        <v>1.1459999999999999</v>
      </c>
      <c r="AE68" s="121">
        <v>6.899</v>
      </c>
      <c r="AF68" s="121">
        <v>0</v>
      </c>
      <c r="AG68" s="121">
        <v>0</v>
      </c>
      <c r="AH68" s="121">
        <v>0</v>
      </c>
      <c r="AI68" s="121">
        <v>7.0359999999999996</v>
      </c>
      <c r="AJ68" s="123">
        <v>1.748516</v>
      </c>
      <c r="AK68" s="123" t="s">
        <v>2444</v>
      </c>
      <c r="AL68" s="123" t="s">
        <v>530</v>
      </c>
      <c r="AM68" s="96"/>
      <c r="AN68" s="96" t="s">
        <v>2455</v>
      </c>
      <c r="AO68" s="96"/>
      <c r="AP68" s="96"/>
      <c r="AQ68" s="96"/>
      <c r="AR68" s="96"/>
      <c r="AS68" s="96"/>
      <c r="AT68" s="96"/>
      <c r="AU68" s="96"/>
      <c r="AV68" s="96"/>
      <c r="AW68" s="100"/>
      <c r="AX68" s="96"/>
      <c r="AY68" s="96"/>
      <c r="AZ68" s="96"/>
      <c r="BA68" s="96"/>
      <c r="BB68" s="96"/>
      <c r="BC68" s="96" t="s">
        <v>129</v>
      </c>
      <c r="BD68" s="96"/>
      <c r="BE68" s="96"/>
      <c r="BF68" s="96" t="s">
        <v>2446</v>
      </c>
      <c r="BG68" s="125">
        <v>1442.9381410000001</v>
      </c>
      <c r="BH68" s="125">
        <v>0.66210000000000002</v>
      </c>
      <c r="BI68" s="123" t="s">
        <v>2447</v>
      </c>
      <c r="BJ68" s="125">
        <v>1.747310052</v>
      </c>
      <c r="BK68" s="96"/>
      <c r="BL68" s="96" t="s">
        <v>2448</v>
      </c>
      <c r="BM68" s="96"/>
      <c r="BN68" s="96" t="s">
        <v>2456</v>
      </c>
      <c r="BO68" s="97">
        <v>96</v>
      </c>
    </row>
    <row r="69" spans="1:67" ht="63" x14ac:dyDescent="0.25">
      <c r="A69" s="96"/>
      <c r="B69" s="96"/>
      <c r="C69" s="97" t="s">
        <v>2435</v>
      </c>
      <c r="D69" s="96" t="s">
        <v>2436</v>
      </c>
      <c r="E69" s="96" t="s">
        <v>2432</v>
      </c>
      <c r="F69" s="96" t="s">
        <v>2437</v>
      </c>
      <c r="G69" s="98"/>
      <c r="H69" s="96" t="s">
        <v>2457</v>
      </c>
      <c r="I69" s="96" t="s">
        <v>2457</v>
      </c>
      <c r="J69" s="99">
        <v>3.9E-2</v>
      </c>
      <c r="K69" s="123">
        <v>351360</v>
      </c>
      <c r="L69" s="123">
        <v>290345</v>
      </c>
      <c r="M69" s="96" t="s">
        <v>2439</v>
      </c>
      <c r="N69" s="96" t="s">
        <v>2079</v>
      </c>
      <c r="O69" s="96" t="s">
        <v>145</v>
      </c>
      <c r="P69" s="96" t="s">
        <v>146</v>
      </c>
      <c r="Q69" s="96" t="s">
        <v>2458</v>
      </c>
      <c r="R69" s="413" t="s">
        <v>3940</v>
      </c>
      <c r="S69" s="96" t="s">
        <v>2441</v>
      </c>
      <c r="T69" s="96" t="s">
        <v>2459</v>
      </c>
      <c r="U69" s="96" t="s">
        <v>2460</v>
      </c>
      <c r="V69" s="96" t="s">
        <v>105</v>
      </c>
      <c r="W69" s="96" t="s">
        <v>127</v>
      </c>
      <c r="X69" s="96"/>
      <c r="Y69" s="96"/>
      <c r="Z69" s="96"/>
      <c r="AA69" s="96"/>
      <c r="AB69" s="121">
        <v>3.9E-2</v>
      </c>
      <c r="AC69" s="121">
        <v>0</v>
      </c>
      <c r="AD69" s="121">
        <v>0</v>
      </c>
      <c r="AE69" s="121">
        <v>3.9E-2</v>
      </c>
      <c r="AF69" s="121">
        <v>0</v>
      </c>
      <c r="AG69" s="121">
        <v>0</v>
      </c>
      <c r="AH69" s="121">
        <v>0</v>
      </c>
      <c r="AI69" s="121">
        <v>0</v>
      </c>
      <c r="AJ69" s="123">
        <v>2.3226399999999998</v>
      </c>
      <c r="AK69" s="123" t="s">
        <v>2444</v>
      </c>
      <c r="AL69" s="123" t="s">
        <v>530</v>
      </c>
      <c r="AM69" s="96"/>
      <c r="AN69" s="96" t="s">
        <v>2461</v>
      </c>
      <c r="AO69" s="96"/>
      <c r="AP69" s="96"/>
      <c r="AQ69" s="96"/>
      <c r="AR69" s="96"/>
      <c r="AS69" s="96"/>
      <c r="AT69" s="96"/>
      <c r="AU69" s="96"/>
      <c r="AV69" s="96"/>
      <c r="AW69" s="100"/>
      <c r="AX69" s="96"/>
      <c r="AY69" s="96"/>
      <c r="AZ69" s="96"/>
      <c r="BA69" s="96"/>
      <c r="BB69" s="96"/>
      <c r="BC69" s="96" t="s">
        <v>129</v>
      </c>
      <c r="BD69" s="96"/>
      <c r="BE69" s="96"/>
      <c r="BF69" s="96" t="s">
        <v>2446</v>
      </c>
      <c r="BG69" s="125">
        <v>1523.143245</v>
      </c>
      <c r="BH69" s="125">
        <v>0.74610100000000001</v>
      </c>
      <c r="BI69" s="123" t="s">
        <v>2447</v>
      </c>
      <c r="BJ69" s="125">
        <v>1.930873407</v>
      </c>
      <c r="BK69" s="96"/>
      <c r="BL69" s="96" t="s">
        <v>2448</v>
      </c>
      <c r="BM69" s="96"/>
      <c r="BN69" s="96" t="s">
        <v>2449</v>
      </c>
      <c r="BO69" s="97">
        <v>96</v>
      </c>
    </row>
    <row r="70" spans="1:67" ht="110.25" x14ac:dyDescent="0.25">
      <c r="A70" s="96"/>
      <c r="B70" s="96"/>
      <c r="C70" s="97" t="s">
        <v>2435</v>
      </c>
      <c r="D70" s="96" t="s">
        <v>2436</v>
      </c>
      <c r="E70" s="96" t="s">
        <v>2432</v>
      </c>
      <c r="F70" s="96" t="s">
        <v>2437</v>
      </c>
      <c r="G70" s="98"/>
      <c r="H70" s="96" t="s">
        <v>2462</v>
      </c>
      <c r="I70" s="96" t="s">
        <v>2463</v>
      </c>
      <c r="J70" s="99">
        <v>1.0999999999999999E-2</v>
      </c>
      <c r="K70" s="123">
        <v>347892</v>
      </c>
      <c r="L70" s="123">
        <v>290706</v>
      </c>
      <c r="M70" s="96" t="s">
        <v>2464</v>
      </c>
      <c r="N70" s="96" t="s">
        <v>2079</v>
      </c>
      <c r="O70" s="96" t="s">
        <v>145</v>
      </c>
      <c r="P70" s="96" t="s">
        <v>146</v>
      </c>
      <c r="Q70" s="96"/>
      <c r="R70" s="413" t="s">
        <v>3940</v>
      </c>
      <c r="S70" s="96"/>
      <c r="T70" s="96" t="s">
        <v>2465</v>
      </c>
      <c r="U70" s="96" t="s">
        <v>2466</v>
      </c>
      <c r="V70" s="96" t="s">
        <v>105</v>
      </c>
      <c r="W70" s="96" t="s">
        <v>1401</v>
      </c>
      <c r="X70" s="96"/>
      <c r="Y70" s="96"/>
      <c r="Z70" s="96"/>
      <c r="AA70" s="96"/>
      <c r="AB70" s="121">
        <v>1.0999999999999999E-2</v>
      </c>
      <c r="AC70" s="121">
        <v>5.0000000000000001E-3</v>
      </c>
      <c r="AD70" s="121">
        <v>0</v>
      </c>
      <c r="AE70" s="121">
        <v>0</v>
      </c>
      <c r="AF70" s="121">
        <v>0</v>
      </c>
      <c r="AG70" s="121">
        <v>0</v>
      </c>
      <c r="AH70" s="121">
        <v>0</v>
      </c>
      <c r="AI70" s="121">
        <v>6.0000000000000001E-3</v>
      </c>
      <c r="AJ70" s="123">
        <v>3.6055459999999999</v>
      </c>
      <c r="AK70" s="123" t="s">
        <v>2444</v>
      </c>
      <c r="AL70" s="123" t="s">
        <v>530</v>
      </c>
      <c r="AM70" s="96"/>
      <c r="AN70" s="96" t="s">
        <v>2467</v>
      </c>
      <c r="AO70" s="96"/>
      <c r="AP70" s="96"/>
      <c r="AQ70" s="96"/>
      <c r="AR70" s="96"/>
      <c r="AS70" s="96"/>
      <c r="AT70" s="96"/>
      <c r="AU70" s="96"/>
      <c r="AV70" s="96"/>
      <c r="AW70" s="100"/>
      <c r="AX70" s="96"/>
      <c r="AY70" s="96"/>
      <c r="AZ70" s="96"/>
      <c r="BA70" s="96"/>
      <c r="BB70" s="96"/>
      <c r="BC70" s="96" t="s">
        <v>129</v>
      </c>
      <c r="BD70" s="96"/>
      <c r="BE70" s="96"/>
      <c r="BF70" s="96" t="s">
        <v>2446</v>
      </c>
      <c r="BG70" s="125">
        <v>0</v>
      </c>
      <c r="BH70" s="125">
        <v>2.916194</v>
      </c>
      <c r="BI70" s="123" t="s">
        <v>2468</v>
      </c>
      <c r="BJ70" s="125">
        <v>2.940104308</v>
      </c>
      <c r="BK70" s="96"/>
      <c r="BL70" s="96" t="s">
        <v>2448</v>
      </c>
      <c r="BM70" s="96"/>
      <c r="BN70" s="96" t="s">
        <v>2469</v>
      </c>
      <c r="BO70" s="97">
        <v>96</v>
      </c>
    </row>
    <row r="71" spans="1:67" ht="63" x14ac:dyDescent="0.25">
      <c r="A71" s="101"/>
      <c r="B71" s="101"/>
      <c r="C71" s="102" t="s">
        <v>2435</v>
      </c>
      <c r="D71" s="101" t="s">
        <v>2436</v>
      </c>
      <c r="E71" s="101" t="s">
        <v>2432</v>
      </c>
      <c r="F71" s="101" t="s">
        <v>2437</v>
      </c>
      <c r="G71" s="103"/>
      <c r="H71" s="101" t="s">
        <v>2470</v>
      </c>
      <c r="I71" s="101" t="s">
        <v>2471</v>
      </c>
      <c r="J71" s="104">
        <v>0</v>
      </c>
      <c r="K71" s="10">
        <v>347974</v>
      </c>
      <c r="L71" s="10">
        <v>290764</v>
      </c>
      <c r="M71" s="101" t="s">
        <v>2472</v>
      </c>
      <c r="N71" s="101" t="s">
        <v>2079</v>
      </c>
      <c r="O71" s="101" t="s">
        <v>100</v>
      </c>
      <c r="P71" s="101" t="s">
        <v>101</v>
      </c>
      <c r="Q71" s="101"/>
      <c r="R71" s="413" t="s">
        <v>3940</v>
      </c>
      <c r="S71" s="101"/>
      <c r="T71" s="101" t="s">
        <v>2473</v>
      </c>
      <c r="U71" s="101" t="s">
        <v>2466</v>
      </c>
      <c r="V71" s="101" t="s">
        <v>105</v>
      </c>
      <c r="W71" s="101" t="s">
        <v>208</v>
      </c>
      <c r="X71" s="101"/>
      <c r="Y71" s="101"/>
      <c r="Z71" s="101"/>
      <c r="AA71" s="101"/>
      <c r="AB71" s="131">
        <v>0</v>
      </c>
      <c r="AC71" s="131">
        <v>0</v>
      </c>
      <c r="AD71" s="131">
        <v>0</v>
      </c>
      <c r="AE71" s="131">
        <v>0</v>
      </c>
      <c r="AF71" s="131">
        <v>0</v>
      </c>
      <c r="AG71" s="131">
        <v>0</v>
      </c>
      <c r="AH71" s="131">
        <v>0</v>
      </c>
      <c r="AI71" s="131">
        <v>0</v>
      </c>
      <c r="AJ71" s="10">
        <v>3.5107110000000001</v>
      </c>
      <c r="AK71" s="10" t="s">
        <v>2444</v>
      </c>
      <c r="AL71" s="10" t="s">
        <v>530</v>
      </c>
      <c r="AM71" s="101"/>
      <c r="AN71" s="101" t="s">
        <v>2474</v>
      </c>
      <c r="AO71" s="101"/>
      <c r="AP71" s="101"/>
      <c r="AQ71" s="101"/>
      <c r="AR71" s="101"/>
      <c r="AS71" s="101"/>
      <c r="AT71" s="101"/>
      <c r="AU71" s="101"/>
      <c r="AV71" s="101"/>
      <c r="AW71" s="105"/>
      <c r="AX71" s="101"/>
      <c r="AY71" s="101"/>
      <c r="AZ71" s="101"/>
      <c r="BA71" s="101"/>
      <c r="BB71" s="101"/>
      <c r="BC71" s="101" t="s">
        <v>129</v>
      </c>
      <c r="BD71" s="101"/>
      <c r="BE71" s="101"/>
      <c r="BF71" s="101" t="s">
        <v>2446</v>
      </c>
      <c r="BG71" s="133">
        <v>10.98236178</v>
      </c>
      <c r="BH71" s="133">
        <v>3.0294279999999998</v>
      </c>
      <c r="BI71" s="10" t="s">
        <v>2468</v>
      </c>
      <c r="BJ71" s="133">
        <v>3.0250151010000002</v>
      </c>
      <c r="BK71" s="101"/>
      <c r="BL71" s="101" t="s">
        <v>2448</v>
      </c>
      <c r="BM71" s="101"/>
      <c r="BN71" s="101" t="s">
        <v>2469</v>
      </c>
      <c r="BO71" s="102">
        <v>96</v>
      </c>
    </row>
    <row r="72" spans="1:67" ht="57" customHeight="1" x14ac:dyDescent="0.25">
      <c r="A72" s="285" t="s">
        <v>789</v>
      </c>
      <c r="B72" s="138"/>
      <c r="C72" s="86" t="s">
        <v>2475</v>
      </c>
      <c r="D72" s="138">
        <v>355</v>
      </c>
      <c r="E72" s="138" t="s">
        <v>2476</v>
      </c>
      <c r="F72" s="138">
        <v>11534</v>
      </c>
      <c r="G72" s="138">
        <v>99.62</v>
      </c>
      <c r="H72" s="138"/>
      <c r="I72" s="138"/>
      <c r="J72" s="139"/>
      <c r="K72" s="138"/>
      <c r="L72" s="138"/>
      <c r="M72" s="138"/>
      <c r="N72" s="138"/>
      <c r="O72" s="138"/>
      <c r="P72" s="138"/>
      <c r="Q72" s="138"/>
      <c r="R72" s="138"/>
      <c r="S72" s="138"/>
      <c r="T72" s="138"/>
      <c r="U72" s="138"/>
      <c r="V72" s="138"/>
      <c r="W72" s="138"/>
      <c r="X72" s="138" t="s">
        <v>168</v>
      </c>
      <c r="Y72" s="138" t="s">
        <v>86</v>
      </c>
      <c r="Z72" s="138"/>
      <c r="AA72" s="138"/>
      <c r="AB72" s="139"/>
      <c r="AC72" s="139">
        <v>0</v>
      </c>
      <c r="AD72" s="139">
        <v>0</v>
      </c>
      <c r="AE72" s="139">
        <v>25</v>
      </c>
      <c r="AF72" s="139">
        <v>0</v>
      </c>
      <c r="AG72" s="139">
        <v>0</v>
      </c>
      <c r="AH72" s="139">
        <v>0</v>
      </c>
      <c r="AI72" s="139">
        <v>168.7</v>
      </c>
      <c r="AJ72" s="138"/>
      <c r="AK72" s="138"/>
      <c r="AL72" s="138"/>
      <c r="AM72" s="138"/>
      <c r="AN72" s="138"/>
      <c r="AO72" s="138" t="s">
        <v>152</v>
      </c>
      <c r="AP72" s="138" t="s">
        <v>2477</v>
      </c>
      <c r="AQ72" s="138" t="s">
        <v>2478</v>
      </c>
      <c r="AR72" s="138">
        <v>195.53</v>
      </c>
      <c r="AS72" s="138" t="s">
        <v>2434</v>
      </c>
      <c r="AT72" s="138"/>
      <c r="AU72" s="138"/>
      <c r="AV72" s="138"/>
      <c r="AW72" s="138"/>
      <c r="AX72" s="138" t="s">
        <v>678</v>
      </c>
      <c r="AY72" s="138" t="s">
        <v>170</v>
      </c>
      <c r="AZ72" s="138" t="s">
        <v>418</v>
      </c>
      <c r="BA72" s="138" t="s">
        <v>1533</v>
      </c>
      <c r="BB72" s="138" t="s">
        <v>172</v>
      </c>
      <c r="BC72" s="138" t="s">
        <v>92</v>
      </c>
      <c r="BD72" s="138" t="s">
        <v>1410</v>
      </c>
      <c r="BE72" s="138" t="s">
        <v>174</v>
      </c>
      <c r="BF72" s="138" t="s">
        <v>2479</v>
      </c>
      <c r="BG72" s="139">
        <v>452</v>
      </c>
      <c r="BH72" s="139">
        <v>0.275341</v>
      </c>
      <c r="BI72" s="138" t="s">
        <v>2480</v>
      </c>
      <c r="BJ72" s="139">
        <v>7.1956999999999993E-2</v>
      </c>
      <c r="BK72" s="138"/>
      <c r="BL72" s="138"/>
      <c r="BM72" s="138"/>
      <c r="BN72" s="138"/>
      <c r="BO72" s="118">
        <v>98</v>
      </c>
    </row>
    <row r="73" spans="1:67" ht="63" x14ac:dyDescent="0.25">
      <c r="A73" s="90"/>
      <c r="B73" s="90"/>
      <c r="C73" s="91" t="s">
        <v>2481</v>
      </c>
      <c r="D73" s="90" t="s">
        <v>2482</v>
      </c>
      <c r="E73" s="90" t="s">
        <v>2476</v>
      </c>
      <c r="F73" s="90" t="s">
        <v>2483</v>
      </c>
      <c r="G73" s="92"/>
      <c r="H73" s="90" t="s">
        <v>2484</v>
      </c>
      <c r="I73" s="90" t="s">
        <v>2484</v>
      </c>
      <c r="J73" s="93">
        <v>0</v>
      </c>
      <c r="K73" s="127">
        <v>326620</v>
      </c>
      <c r="L73" s="127">
        <v>285405</v>
      </c>
      <c r="M73" s="90" t="s">
        <v>2485</v>
      </c>
      <c r="N73" s="90" t="s">
        <v>2079</v>
      </c>
      <c r="O73" s="90" t="s">
        <v>100</v>
      </c>
      <c r="P73" s="90" t="s">
        <v>101</v>
      </c>
      <c r="Q73" s="90"/>
      <c r="R73" s="413" t="s">
        <v>3940</v>
      </c>
      <c r="S73" s="90"/>
      <c r="T73" s="90" t="s">
        <v>2486</v>
      </c>
      <c r="U73" s="90" t="s">
        <v>2466</v>
      </c>
      <c r="V73" s="90" t="s">
        <v>105</v>
      </c>
      <c r="W73" s="90" t="s">
        <v>127</v>
      </c>
      <c r="X73" s="90"/>
      <c r="Y73" s="90"/>
      <c r="Z73" s="90"/>
      <c r="AA73" s="90"/>
      <c r="AB73" s="128">
        <v>0</v>
      </c>
      <c r="AC73" s="128">
        <v>0</v>
      </c>
      <c r="AD73" s="128">
        <v>0</v>
      </c>
      <c r="AE73" s="128">
        <v>0</v>
      </c>
      <c r="AF73" s="128">
        <v>0</v>
      </c>
      <c r="AG73" s="128">
        <v>0</v>
      </c>
      <c r="AH73" s="128">
        <v>0</v>
      </c>
      <c r="AI73" s="128">
        <v>0</v>
      </c>
      <c r="AJ73" s="127">
        <v>3.5274809999999999</v>
      </c>
      <c r="AK73" s="127" t="s">
        <v>2487</v>
      </c>
      <c r="AL73" s="127" t="s">
        <v>108</v>
      </c>
      <c r="AM73" s="90"/>
      <c r="AN73" s="90" t="s">
        <v>1543</v>
      </c>
      <c r="AO73" s="90"/>
      <c r="AP73" s="90"/>
      <c r="AQ73" s="90"/>
      <c r="AR73" s="90"/>
      <c r="AS73" s="90"/>
      <c r="AT73" s="90"/>
      <c r="AU73" s="90"/>
      <c r="AV73" s="90"/>
      <c r="AW73" s="94"/>
      <c r="AX73" s="90"/>
      <c r="AY73" s="90"/>
      <c r="AZ73" s="90"/>
      <c r="BA73" s="90"/>
      <c r="BB73" s="90"/>
      <c r="BC73" s="90" t="s">
        <v>129</v>
      </c>
      <c r="BD73" s="90"/>
      <c r="BE73" s="90"/>
      <c r="BF73" s="90" t="s">
        <v>2488</v>
      </c>
      <c r="BG73" s="130">
        <v>1413.3751400000001</v>
      </c>
      <c r="BH73" s="130">
        <v>1.3186850000000001</v>
      </c>
      <c r="BI73" s="127" t="s">
        <v>2480</v>
      </c>
      <c r="BJ73" s="130">
        <v>1.4831205869999999</v>
      </c>
      <c r="BK73" s="90"/>
      <c r="BL73" s="90" t="s">
        <v>2448</v>
      </c>
      <c r="BM73" s="90"/>
      <c r="BN73" s="90" t="s">
        <v>2489</v>
      </c>
      <c r="BO73" s="91">
        <v>98</v>
      </c>
    </row>
    <row r="74" spans="1:67" ht="63" x14ac:dyDescent="0.25">
      <c r="A74" s="96"/>
      <c r="B74" s="96"/>
      <c r="C74" s="97" t="s">
        <v>2481</v>
      </c>
      <c r="D74" s="96" t="s">
        <v>2482</v>
      </c>
      <c r="E74" s="96" t="s">
        <v>2476</v>
      </c>
      <c r="F74" s="96" t="s">
        <v>2483</v>
      </c>
      <c r="G74" s="98"/>
      <c r="H74" s="96" t="s">
        <v>2490</v>
      </c>
      <c r="I74" s="96" t="s">
        <v>2490</v>
      </c>
      <c r="J74" s="99">
        <v>0</v>
      </c>
      <c r="K74" s="123">
        <v>326619</v>
      </c>
      <c r="L74" s="123">
        <v>285400</v>
      </c>
      <c r="M74" s="96" t="s">
        <v>2485</v>
      </c>
      <c r="N74" s="96" t="s">
        <v>2079</v>
      </c>
      <c r="O74" s="96" t="s">
        <v>145</v>
      </c>
      <c r="P74" s="96" t="s">
        <v>146</v>
      </c>
      <c r="Q74" s="96"/>
      <c r="R74" s="413" t="s">
        <v>3940</v>
      </c>
      <c r="S74" s="96"/>
      <c r="T74" s="96" t="s">
        <v>2491</v>
      </c>
      <c r="U74" s="96" t="s">
        <v>2466</v>
      </c>
      <c r="V74" s="96" t="s">
        <v>105</v>
      </c>
      <c r="W74" s="96" t="s">
        <v>165</v>
      </c>
      <c r="X74" s="96"/>
      <c r="Y74" s="96"/>
      <c r="Z74" s="96"/>
      <c r="AA74" s="96"/>
      <c r="AB74" s="121">
        <v>0</v>
      </c>
      <c r="AC74" s="121">
        <v>0</v>
      </c>
      <c r="AD74" s="121">
        <v>0</v>
      </c>
      <c r="AE74" s="121">
        <v>0</v>
      </c>
      <c r="AF74" s="121">
        <v>0</v>
      </c>
      <c r="AG74" s="121">
        <v>0</v>
      </c>
      <c r="AH74" s="121">
        <v>0</v>
      </c>
      <c r="AI74" s="121">
        <v>0</v>
      </c>
      <c r="AJ74" s="123">
        <v>3.526837</v>
      </c>
      <c r="AK74" s="123" t="s">
        <v>2487</v>
      </c>
      <c r="AL74" s="123" t="s">
        <v>108</v>
      </c>
      <c r="AM74" s="96"/>
      <c r="AN74" s="96" t="s">
        <v>2492</v>
      </c>
      <c r="AO74" s="96"/>
      <c r="AP74" s="96"/>
      <c r="AQ74" s="96"/>
      <c r="AR74" s="96"/>
      <c r="AS74" s="96"/>
      <c r="AT74" s="96"/>
      <c r="AU74" s="96"/>
      <c r="AV74" s="96"/>
      <c r="AW74" s="100"/>
      <c r="AX74" s="96"/>
      <c r="AY74" s="96"/>
      <c r="AZ74" s="96"/>
      <c r="BA74" s="96"/>
      <c r="BB74" s="96"/>
      <c r="BC74" s="96" t="s">
        <v>129</v>
      </c>
      <c r="BD74" s="96"/>
      <c r="BE74" s="96"/>
      <c r="BF74" s="96" t="s">
        <v>2488</v>
      </c>
      <c r="BG74" s="125">
        <v>1411.0393280000001</v>
      </c>
      <c r="BH74" s="125">
        <v>1.322227</v>
      </c>
      <c r="BI74" s="123" t="s">
        <v>2480</v>
      </c>
      <c r="BJ74" s="125">
        <v>1.482621323</v>
      </c>
      <c r="BK74" s="96"/>
      <c r="BL74" s="96" t="s">
        <v>2448</v>
      </c>
      <c r="BM74" s="96"/>
      <c r="BN74" s="96" t="s">
        <v>2489</v>
      </c>
      <c r="BO74" s="97">
        <v>98</v>
      </c>
    </row>
    <row r="75" spans="1:67" ht="126" x14ac:dyDescent="0.25">
      <c r="A75" s="96"/>
      <c r="B75" s="96"/>
      <c r="C75" s="97" t="s">
        <v>2481</v>
      </c>
      <c r="D75" s="96" t="s">
        <v>2482</v>
      </c>
      <c r="E75" s="96" t="s">
        <v>2476</v>
      </c>
      <c r="F75" s="96" t="s">
        <v>2483</v>
      </c>
      <c r="G75" s="98"/>
      <c r="H75" s="96" t="s">
        <v>2493</v>
      </c>
      <c r="I75" s="96" t="s">
        <v>2494</v>
      </c>
      <c r="J75" s="99">
        <v>0.09</v>
      </c>
      <c r="K75" s="123">
        <v>326351</v>
      </c>
      <c r="L75" s="123">
        <v>285003</v>
      </c>
      <c r="M75" s="96" t="s">
        <v>2485</v>
      </c>
      <c r="N75" s="96" t="s">
        <v>2079</v>
      </c>
      <c r="O75" s="96" t="s">
        <v>100</v>
      </c>
      <c r="P75" s="96" t="s">
        <v>101</v>
      </c>
      <c r="Q75" s="96"/>
      <c r="R75" s="413" t="s">
        <v>3940</v>
      </c>
      <c r="S75" s="96"/>
      <c r="T75" s="96" t="s">
        <v>2495</v>
      </c>
      <c r="U75" s="96" t="s">
        <v>2466</v>
      </c>
      <c r="V75" s="96" t="s">
        <v>105</v>
      </c>
      <c r="W75" s="96" t="s">
        <v>305</v>
      </c>
      <c r="X75" s="96"/>
      <c r="Y75" s="96"/>
      <c r="Z75" s="96"/>
      <c r="AA75" s="96"/>
      <c r="AB75" s="121">
        <v>0.09</v>
      </c>
      <c r="AC75" s="121">
        <v>0.09</v>
      </c>
      <c r="AD75" s="121">
        <v>0</v>
      </c>
      <c r="AE75" s="121">
        <v>0</v>
      </c>
      <c r="AF75" s="121">
        <v>0</v>
      </c>
      <c r="AG75" s="121">
        <v>0</v>
      </c>
      <c r="AH75" s="121">
        <v>0</v>
      </c>
      <c r="AI75" s="121">
        <v>0</v>
      </c>
      <c r="AJ75" s="123">
        <v>3.2324039999999998</v>
      </c>
      <c r="AK75" s="123" t="s">
        <v>2487</v>
      </c>
      <c r="AL75" s="123" t="s">
        <v>108</v>
      </c>
      <c r="AM75" s="96"/>
      <c r="AN75" s="96" t="s">
        <v>2496</v>
      </c>
      <c r="AO75" s="96"/>
      <c r="AP75" s="96"/>
      <c r="AQ75" s="96"/>
      <c r="AR75" s="96"/>
      <c r="AS75" s="96"/>
      <c r="AT75" s="96"/>
      <c r="AU75" s="96"/>
      <c r="AV75" s="96"/>
      <c r="AW75" s="100"/>
      <c r="AX75" s="96"/>
      <c r="AY75" s="96"/>
      <c r="AZ75" s="96"/>
      <c r="BA75" s="96"/>
      <c r="BB75" s="96"/>
      <c r="BC75" s="96" t="s">
        <v>129</v>
      </c>
      <c r="BD75" s="96"/>
      <c r="BE75" s="96"/>
      <c r="BF75" s="96" t="s">
        <v>2488</v>
      </c>
      <c r="BG75" s="125">
        <v>883.18644329999995</v>
      </c>
      <c r="BH75" s="125">
        <v>1.350349</v>
      </c>
      <c r="BI75" s="123" t="s">
        <v>2480</v>
      </c>
      <c r="BJ75" s="125">
        <v>1.260874643</v>
      </c>
      <c r="BK75" s="96"/>
      <c r="BL75" s="96" t="s">
        <v>2448</v>
      </c>
      <c r="BM75" s="96"/>
      <c r="BN75" s="96" t="s">
        <v>2489</v>
      </c>
      <c r="BO75" s="97">
        <v>98</v>
      </c>
    </row>
    <row r="76" spans="1:67" ht="346.5" x14ac:dyDescent="0.25">
      <c r="A76" s="96"/>
      <c r="B76" s="96"/>
      <c r="C76" s="97" t="s">
        <v>2481</v>
      </c>
      <c r="D76" s="96" t="s">
        <v>2482</v>
      </c>
      <c r="E76" s="96" t="s">
        <v>2476</v>
      </c>
      <c r="F76" s="96" t="s">
        <v>2483</v>
      </c>
      <c r="G76" s="98"/>
      <c r="H76" s="96" t="s">
        <v>2497</v>
      </c>
      <c r="I76" s="96" t="s">
        <v>2497</v>
      </c>
      <c r="J76" s="99">
        <v>8.5660000000000007</v>
      </c>
      <c r="K76" s="123">
        <v>325788</v>
      </c>
      <c r="L76" s="123">
        <v>285778</v>
      </c>
      <c r="M76" s="96" t="s">
        <v>2485</v>
      </c>
      <c r="N76" s="96" t="s">
        <v>2079</v>
      </c>
      <c r="O76" s="96" t="s">
        <v>100</v>
      </c>
      <c r="P76" s="96" t="s">
        <v>101</v>
      </c>
      <c r="Q76" s="96"/>
      <c r="R76" s="413" t="s">
        <v>3940</v>
      </c>
      <c r="S76" s="96"/>
      <c r="T76" s="96" t="s">
        <v>2498</v>
      </c>
      <c r="U76" s="96" t="s">
        <v>456</v>
      </c>
      <c r="V76" s="96" t="s">
        <v>105</v>
      </c>
      <c r="W76" s="96" t="s">
        <v>2499</v>
      </c>
      <c r="X76" s="96"/>
      <c r="Y76" s="96"/>
      <c r="Z76" s="96"/>
      <c r="AA76" s="96"/>
      <c r="AB76" s="121">
        <v>8.5660000000000007</v>
      </c>
      <c r="AC76" s="121">
        <v>2.8210000000000002</v>
      </c>
      <c r="AD76" s="121">
        <v>0.21099999999999999</v>
      </c>
      <c r="AE76" s="121">
        <v>1.196</v>
      </c>
      <c r="AF76" s="121">
        <v>0</v>
      </c>
      <c r="AG76" s="121">
        <v>0</v>
      </c>
      <c r="AH76" s="121">
        <v>0</v>
      </c>
      <c r="AI76" s="121">
        <v>4.3380000000000001</v>
      </c>
      <c r="AJ76" s="123">
        <v>2.4856280000000002</v>
      </c>
      <c r="AK76" s="123" t="s">
        <v>2487</v>
      </c>
      <c r="AL76" s="123" t="s">
        <v>108</v>
      </c>
      <c r="AM76" s="96"/>
      <c r="AN76" s="96" t="s">
        <v>2105</v>
      </c>
      <c r="AO76" s="96"/>
      <c r="AP76" s="96"/>
      <c r="AQ76" s="96"/>
      <c r="AR76" s="96"/>
      <c r="AS76" s="96"/>
      <c r="AT76" s="96"/>
      <c r="AU76" s="96"/>
      <c r="AV76" s="96"/>
      <c r="AW76" s="100"/>
      <c r="AX76" s="96"/>
      <c r="AY76" s="96"/>
      <c r="AZ76" s="96"/>
      <c r="BA76" s="96"/>
      <c r="BB76" s="96"/>
      <c r="BC76" s="96" t="s">
        <v>129</v>
      </c>
      <c r="BD76" s="96"/>
      <c r="BE76" s="96"/>
      <c r="BF76" s="96" t="s">
        <v>2488</v>
      </c>
      <c r="BG76" s="125">
        <v>923.58028960000001</v>
      </c>
      <c r="BH76" s="125">
        <v>0.28502899999999998</v>
      </c>
      <c r="BI76" s="123" t="s">
        <v>2480</v>
      </c>
      <c r="BJ76" s="125">
        <v>0.48291727200000001</v>
      </c>
      <c r="BK76" s="96"/>
      <c r="BL76" s="96" t="s">
        <v>2448</v>
      </c>
      <c r="BM76" s="96"/>
      <c r="BN76" s="96" t="s">
        <v>2500</v>
      </c>
      <c r="BO76" s="97">
        <v>98</v>
      </c>
    </row>
    <row r="77" spans="1:67" ht="63" x14ac:dyDescent="0.25">
      <c r="A77" s="96"/>
      <c r="B77" s="96"/>
      <c r="C77" s="97" t="s">
        <v>2481</v>
      </c>
      <c r="D77" s="96" t="s">
        <v>2482</v>
      </c>
      <c r="E77" s="96" t="s">
        <v>2476</v>
      </c>
      <c r="F77" s="96" t="s">
        <v>2483</v>
      </c>
      <c r="G77" s="98"/>
      <c r="H77" s="96" t="s">
        <v>2501</v>
      </c>
      <c r="I77" s="96" t="s">
        <v>2501</v>
      </c>
      <c r="J77" s="99">
        <v>3.3000000000000002E-2</v>
      </c>
      <c r="K77" s="123">
        <v>325344</v>
      </c>
      <c r="L77" s="123">
        <v>285303</v>
      </c>
      <c r="M77" s="96" t="s">
        <v>2485</v>
      </c>
      <c r="N77" s="96" t="s">
        <v>2079</v>
      </c>
      <c r="O77" s="96" t="s">
        <v>100</v>
      </c>
      <c r="P77" s="96" t="s">
        <v>101</v>
      </c>
      <c r="Q77" s="96"/>
      <c r="R77" s="413" t="s">
        <v>3940</v>
      </c>
      <c r="S77" s="96"/>
      <c r="T77" s="96" t="s">
        <v>2502</v>
      </c>
      <c r="U77" s="96" t="s">
        <v>456</v>
      </c>
      <c r="V77" s="96" t="s">
        <v>105</v>
      </c>
      <c r="W77" s="96" t="s">
        <v>127</v>
      </c>
      <c r="X77" s="96"/>
      <c r="Y77" s="96"/>
      <c r="Z77" s="96"/>
      <c r="AA77" s="96"/>
      <c r="AB77" s="121">
        <v>3.3000000000000002E-2</v>
      </c>
      <c r="AC77" s="121">
        <v>0</v>
      </c>
      <c r="AD77" s="121">
        <v>0</v>
      </c>
      <c r="AE77" s="121">
        <v>3.3000000000000002E-2</v>
      </c>
      <c r="AF77" s="121">
        <v>0</v>
      </c>
      <c r="AG77" s="121">
        <v>0</v>
      </c>
      <c r="AH77" s="121">
        <v>0</v>
      </c>
      <c r="AI77" s="121">
        <v>0</v>
      </c>
      <c r="AJ77" s="123">
        <v>2.2014100000000001</v>
      </c>
      <c r="AK77" s="123" t="s">
        <v>2487</v>
      </c>
      <c r="AL77" s="123" t="s">
        <v>108</v>
      </c>
      <c r="AM77" s="96"/>
      <c r="AN77" s="96" t="s">
        <v>1543</v>
      </c>
      <c r="AO77" s="96"/>
      <c r="AP77" s="96"/>
      <c r="AQ77" s="96"/>
      <c r="AR77" s="96"/>
      <c r="AS77" s="96"/>
      <c r="AT77" s="96"/>
      <c r="AU77" s="96"/>
      <c r="AV77" s="96"/>
      <c r="AW77" s="100"/>
      <c r="AX77" s="96"/>
      <c r="AY77" s="96"/>
      <c r="AZ77" s="96"/>
      <c r="BA77" s="96"/>
      <c r="BB77" s="96"/>
      <c r="BC77" s="96" t="s">
        <v>129</v>
      </c>
      <c r="BD77" s="96"/>
      <c r="BE77" s="96"/>
      <c r="BF77" s="96" t="s">
        <v>2488</v>
      </c>
      <c r="BG77" s="125">
        <v>523.31338749999998</v>
      </c>
      <c r="BH77" s="125">
        <v>0.31486999999999998</v>
      </c>
      <c r="BI77" s="123" t="s">
        <v>2480</v>
      </c>
      <c r="BJ77" s="125">
        <v>0.15357911799999999</v>
      </c>
      <c r="BK77" s="96"/>
      <c r="BL77" s="96" t="s">
        <v>2448</v>
      </c>
      <c r="BM77" s="96"/>
      <c r="BN77" s="96" t="s">
        <v>2489</v>
      </c>
      <c r="BO77" s="97">
        <v>98</v>
      </c>
    </row>
    <row r="78" spans="1:67" ht="299.25" x14ac:dyDescent="0.25">
      <c r="A78" s="101"/>
      <c r="B78" s="101"/>
      <c r="C78" s="102" t="s">
        <v>2481</v>
      </c>
      <c r="D78" s="101" t="s">
        <v>2482</v>
      </c>
      <c r="E78" s="101" t="s">
        <v>2476</v>
      </c>
      <c r="F78" s="101" t="s">
        <v>2483</v>
      </c>
      <c r="G78" s="103"/>
      <c r="H78" s="101" t="s">
        <v>2503</v>
      </c>
      <c r="I78" s="101" t="s">
        <v>2504</v>
      </c>
      <c r="J78" s="104">
        <v>90.938000000000002</v>
      </c>
      <c r="K78" s="10">
        <v>325951</v>
      </c>
      <c r="L78" s="10">
        <v>285405</v>
      </c>
      <c r="M78" s="101" t="s">
        <v>2485</v>
      </c>
      <c r="N78" s="101" t="s">
        <v>2079</v>
      </c>
      <c r="O78" s="101" t="s">
        <v>100</v>
      </c>
      <c r="P78" s="101" t="s">
        <v>101</v>
      </c>
      <c r="Q78" s="101"/>
      <c r="R78" s="413" t="s">
        <v>3940</v>
      </c>
      <c r="S78" s="101"/>
      <c r="T78" s="101" t="s">
        <v>2505</v>
      </c>
      <c r="U78" s="101" t="s">
        <v>2466</v>
      </c>
      <c r="V78" s="101" t="s">
        <v>105</v>
      </c>
      <c r="W78" s="101" t="s">
        <v>2506</v>
      </c>
      <c r="X78" s="101"/>
      <c r="Y78" s="101"/>
      <c r="Z78" s="101"/>
      <c r="AA78" s="101"/>
      <c r="AB78" s="131">
        <v>90.938000000000002</v>
      </c>
      <c r="AC78" s="131">
        <v>41.735999999999997</v>
      </c>
      <c r="AD78" s="131">
        <v>7.1999999999999995E-2</v>
      </c>
      <c r="AE78" s="131">
        <v>2.992</v>
      </c>
      <c r="AF78" s="131">
        <v>0</v>
      </c>
      <c r="AG78" s="131">
        <v>0</v>
      </c>
      <c r="AH78" s="131">
        <v>0</v>
      </c>
      <c r="AI78" s="131">
        <v>46.137999999999998</v>
      </c>
      <c r="AJ78" s="10">
        <v>2.1871239999999998</v>
      </c>
      <c r="AK78" s="10" t="s">
        <v>2487</v>
      </c>
      <c r="AL78" s="10" t="s">
        <v>108</v>
      </c>
      <c r="AM78" s="101"/>
      <c r="AN78" s="101" t="s">
        <v>2507</v>
      </c>
      <c r="AO78" s="101"/>
      <c r="AP78" s="101"/>
      <c r="AQ78" s="101"/>
      <c r="AR78" s="101"/>
      <c r="AS78" s="101"/>
      <c r="AT78" s="101"/>
      <c r="AU78" s="101"/>
      <c r="AV78" s="101"/>
      <c r="AW78" s="105"/>
      <c r="AX78" s="101"/>
      <c r="AY78" s="101"/>
      <c r="AZ78" s="101"/>
      <c r="BA78" s="101"/>
      <c r="BB78" s="101"/>
      <c r="BC78" s="101" t="s">
        <v>129</v>
      </c>
      <c r="BD78" s="101"/>
      <c r="BE78" s="101"/>
      <c r="BF78" s="101" t="s">
        <v>2488</v>
      </c>
      <c r="BG78" s="133">
        <v>371.80989199999999</v>
      </c>
      <c r="BH78" s="133">
        <v>0.27057900000000001</v>
      </c>
      <c r="BI78" s="10" t="s">
        <v>2480</v>
      </c>
      <c r="BJ78" s="133">
        <v>0.14647658699999999</v>
      </c>
      <c r="BK78" s="101"/>
      <c r="BL78" s="101" t="s">
        <v>2448</v>
      </c>
      <c r="BM78" s="101"/>
      <c r="BN78" s="101" t="s">
        <v>2508</v>
      </c>
      <c r="BO78" s="102">
        <v>98</v>
      </c>
    </row>
    <row r="79" spans="1:67" ht="23.25" customHeight="1" x14ac:dyDescent="0.25">
      <c r="A79" s="285" t="s">
        <v>789</v>
      </c>
      <c r="B79" s="138"/>
      <c r="C79" s="86" t="s">
        <v>2509</v>
      </c>
      <c r="D79" s="138">
        <v>495</v>
      </c>
      <c r="E79" s="138" t="s">
        <v>2510</v>
      </c>
      <c r="F79" s="138">
        <v>11095</v>
      </c>
      <c r="G79" s="138">
        <v>4.01</v>
      </c>
      <c r="H79" s="138"/>
      <c r="I79" s="138"/>
      <c r="J79" s="139"/>
      <c r="K79" s="138"/>
      <c r="L79" s="138"/>
      <c r="M79" s="138"/>
      <c r="N79" s="138"/>
      <c r="O79" s="138"/>
      <c r="P79" s="138"/>
      <c r="Q79" s="138"/>
      <c r="R79" s="138"/>
      <c r="S79" s="138"/>
      <c r="T79" s="138"/>
      <c r="U79" s="138"/>
      <c r="V79" s="138"/>
      <c r="W79" s="138"/>
      <c r="X79" s="138"/>
      <c r="Y79" s="138"/>
      <c r="Z79" s="138"/>
      <c r="AA79" s="138" t="s">
        <v>187</v>
      </c>
      <c r="AB79" s="139"/>
      <c r="AC79" s="139">
        <v>0</v>
      </c>
      <c r="AD79" s="139">
        <v>3.57</v>
      </c>
      <c r="AE79" s="139">
        <v>0.63</v>
      </c>
      <c r="AF79" s="139">
        <v>0</v>
      </c>
      <c r="AG79" s="139">
        <v>0</v>
      </c>
      <c r="AH79" s="139">
        <v>0</v>
      </c>
      <c r="AI79" s="139">
        <v>-2.771E-3</v>
      </c>
      <c r="AJ79" s="138"/>
      <c r="AK79" s="138"/>
      <c r="AL79" s="138"/>
      <c r="AM79" s="138"/>
      <c r="AN79" s="138"/>
      <c r="AO79" s="138" t="s">
        <v>152</v>
      </c>
      <c r="AP79" s="138"/>
      <c r="AQ79" s="138"/>
      <c r="AR79" s="138"/>
      <c r="AS79" s="138"/>
      <c r="AT79" s="138"/>
      <c r="AU79" s="138"/>
      <c r="AV79" s="138"/>
      <c r="AW79" s="138"/>
      <c r="AX79" s="138" t="s">
        <v>2511</v>
      </c>
      <c r="AY79" s="138" t="s">
        <v>88</v>
      </c>
      <c r="AZ79" s="138" t="s">
        <v>89</v>
      </c>
      <c r="BA79" s="138" t="s">
        <v>2512</v>
      </c>
      <c r="BB79" s="138" t="s">
        <v>87</v>
      </c>
      <c r="BC79" s="138" t="s">
        <v>247</v>
      </c>
      <c r="BD79" s="138" t="s">
        <v>2513</v>
      </c>
      <c r="BE79" s="138" t="s">
        <v>174</v>
      </c>
      <c r="BF79" s="138" t="s">
        <v>1033</v>
      </c>
      <c r="BG79" s="139">
        <v>384</v>
      </c>
      <c r="BH79" s="139">
        <v>0.83455599999999996</v>
      </c>
      <c r="BI79" s="138" t="s">
        <v>2514</v>
      </c>
      <c r="BJ79" s="139">
        <v>1.1985939999999999</v>
      </c>
      <c r="BK79" s="138"/>
      <c r="BL79" s="138"/>
      <c r="BM79" s="138"/>
      <c r="BN79" s="138"/>
      <c r="BO79" s="118">
        <v>52</v>
      </c>
    </row>
    <row r="80" spans="1:67" ht="63" x14ac:dyDescent="0.25">
      <c r="A80" s="90"/>
      <c r="B80" s="90"/>
      <c r="C80" s="91" t="s">
        <v>2515</v>
      </c>
      <c r="D80" s="90" t="s">
        <v>2516</v>
      </c>
      <c r="E80" s="90" t="s">
        <v>2510</v>
      </c>
      <c r="F80" s="90" t="s">
        <v>2517</v>
      </c>
      <c r="G80" s="92"/>
      <c r="H80" s="90" t="s">
        <v>2518</v>
      </c>
      <c r="I80" s="90" t="s">
        <v>2519</v>
      </c>
      <c r="J80" s="93">
        <v>1.6E-2</v>
      </c>
      <c r="K80" s="127">
        <v>380159</v>
      </c>
      <c r="L80" s="127">
        <v>314934</v>
      </c>
      <c r="M80" s="90" t="s">
        <v>2520</v>
      </c>
      <c r="N80" s="90" t="s">
        <v>2079</v>
      </c>
      <c r="O80" s="90" t="s">
        <v>100</v>
      </c>
      <c r="P80" s="90" t="s">
        <v>101</v>
      </c>
      <c r="Q80" s="90"/>
      <c r="R80" s="413" t="s">
        <v>3940</v>
      </c>
      <c r="S80" s="90"/>
      <c r="T80" s="90" t="s">
        <v>2521</v>
      </c>
      <c r="U80" s="90" t="s">
        <v>1898</v>
      </c>
      <c r="V80" s="90" t="s">
        <v>105</v>
      </c>
      <c r="W80" s="90" t="s">
        <v>127</v>
      </c>
      <c r="X80" s="90"/>
      <c r="Y80" s="90"/>
      <c r="Z80" s="90"/>
      <c r="AA80" s="90"/>
      <c r="AB80" s="128">
        <v>1.6E-2</v>
      </c>
      <c r="AC80" s="128">
        <v>0</v>
      </c>
      <c r="AD80" s="128">
        <v>0</v>
      </c>
      <c r="AE80" s="128">
        <v>1.6E-2</v>
      </c>
      <c r="AF80" s="128">
        <v>0</v>
      </c>
      <c r="AG80" s="128">
        <v>0</v>
      </c>
      <c r="AH80" s="128">
        <v>0</v>
      </c>
      <c r="AI80" s="128">
        <v>0</v>
      </c>
      <c r="AJ80" s="127">
        <v>1.5182279999999999</v>
      </c>
      <c r="AK80" s="127" t="s">
        <v>2522</v>
      </c>
      <c r="AL80" s="127" t="s">
        <v>530</v>
      </c>
      <c r="AM80" s="90"/>
      <c r="AN80" s="90" t="s">
        <v>2523</v>
      </c>
      <c r="AO80" s="90"/>
      <c r="AP80" s="90"/>
      <c r="AQ80" s="90"/>
      <c r="AR80" s="90"/>
      <c r="AS80" s="90"/>
      <c r="AT80" s="90"/>
      <c r="AU80" s="90"/>
      <c r="AV80" s="90"/>
      <c r="AW80" s="94"/>
      <c r="AX80" s="90"/>
      <c r="AY80" s="90"/>
      <c r="AZ80" s="90"/>
      <c r="BA80" s="90"/>
      <c r="BB80" s="90"/>
      <c r="BC80" s="90" t="s">
        <v>606</v>
      </c>
      <c r="BD80" s="90"/>
      <c r="BE80" s="90"/>
      <c r="BF80" s="127" t="s">
        <v>2524</v>
      </c>
      <c r="BG80" s="130">
        <v>1695.4884280000001</v>
      </c>
      <c r="BH80" s="130">
        <v>0.90423600000000004</v>
      </c>
      <c r="BI80" s="127" t="s">
        <v>2514</v>
      </c>
      <c r="BJ80" s="130">
        <v>1.0937932319999999</v>
      </c>
      <c r="BK80" s="90"/>
      <c r="BL80" s="90"/>
      <c r="BM80" s="90"/>
      <c r="BN80" s="90" t="s">
        <v>2525</v>
      </c>
      <c r="BO80" s="91">
        <v>52</v>
      </c>
    </row>
    <row r="81" spans="1:67" ht="78.75" x14ac:dyDescent="0.25">
      <c r="A81" s="96"/>
      <c r="B81" s="96"/>
      <c r="C81" s="97" t="s">
        <v>2515</v>
      </c>
      <c r="D81" s="96" t="s">
        <v>2516</v>
      </c>
      <c r="E81" s="96" t="s">
        <v>2510</v>
      </c>
      <c r="F81" s="96" t="s">
        <v>2517</v>
      </c>
      <c r="G81" s="98"/>
      <c r="H81" s="96" t="s">
        <v>2526</v>
      </c>
      <c r="I81" s="96" t="s">
        <v>2526</v>
      </c>
      <c r="J81" s="99">
        <v>1.89</v>
      </c>
      <c r="K81" s="123">
        <v>380090</v>
      </c>
      <c r="L81" s="123">
        <v>314813</v>
      </c>
      <c r="M81" s="96" t="s">
        <v>2520</v>
      </c>
      <c r="N81" s="96" t="s">
        <v>2079</v>
      </c>
      <c r="O81" s="96" t="s">
        <v>145</v>
      </c>
      <c r="P81" s="96" t="s">
        <v>146</v>
      </c>
      <c r="Q81" s="96" t="s">
        <v>2527</v>
      </c>
      <c r="R81" s="413" t="s">
        <v>3940</v>
      </c>
      <c r="S81" s="96"/>
      <c r="T81" s="96" t="s">
        <v>2528</v>
      </c>
      <c r="U81" s="96" t="s">
        <v>1773</v>
      </c>
      <c r="V81" s="96" t="s">
        <v>2529</v>
      </c>
      <c r="W81" s="96" t="s">
        <v>2530</v>
      </c>
      <c r="X81" s="96"/>
      <c r="Y81" s="96"/>
      <c r="Z81" s="96"/>
      <c r="AA81" s="96"/>
      <c r="AB81" s="121">
        <v>1.89</v>
      </c>
      <c r="AC81" s="121">
        <v>0.58699999999999997</v>
      </c>
      <c r="AD81" s="121">
        <v>0.108</v>
      </c>
      <c r="AE81" s="121">
        <v>0.22800000000000001</v>
      </c>
      <c r="AF81" s="121">
        <v>0</v>
      </c>
      <c r="AG81" s="121">
        <v>0</v>
      </c>
      <c r="AH81" s="121">
        <v>0</v>
      </c>
      <c r="AI81" s="121">
        <v>0.96699999999999997</v>
      </c>
      <c r="AJ81" s="123">
        <v>1.307094</v>
      </c>
      <c r="AK81" s="123" t="s">
        <v>2522</v>
      </c>
      <c r="AL81" s="123" t="s">
        <v>530</v>
      </c>
      <c r="AM81" s="96"/>
      <c r="AN81" s="96" t="s">
        <v>2531</v>
      </c>
      <c r="AO81" s="96"/>
      <c r="AP81" s="96"/>
      <c r="AQ81" s="96"/>
      <c r="AR81" s="96"/>
      <c r="AS81" s="96"/>
      <c r="AT81" s="96"/>
      <c r="AU81" s="96"/>
      <c r="AV81" s="96"/>
      <c r="AW81" s="100"/>
      <c r="AX81" s="96"/>
      <c r="AY81" s="96"/>
      <c r="AZ81" s="96"/>
      <c r="BA81" s="96"/>
      <c r="BB81" s="96"/>
      <c r="BC81" s="96" t="s">
        <v>606</v>
      </c>
      <c r="BD81" s="96"/>
      <c r="BE81" s="96"/>
      <c r="BF81" s="123" t="s">
        <v>2524</v>
      </c>
      <c r="BG81" s="125">
        <v>1480.1832529999999</v>
      </c>
      <c r="BH81" s="125">
        <v>0.92457500000000004</v>
      </c>
      <c r="BI81" s="123" t="s">
        <v>2514</v>
      </c>
      <c r="BJ81" s="125">
        <v>1.020754656</v>
      </c>
      <c r="BK81" s="96"/>
      <c r="BL81" s="96"/>
      <c r="BM81" s="96"/>
      <c r="BN81" s="96" t="s">
        <v>2532</v>
      </c>
      <c r="BO81" s="97">
        <v>52</v>
      </c>
    </row>
    <row r="82" spans="1:67" ht="63" x14ac:dyDescent="0.25">
      <c r="A82" s="96"/>
      <c r="B82" s="96"/>
      <c r="C82" s="97" t="s">
        <v>2515</v>
      </c>
      <c r="D82" s="96" t="s">
        <v>2516</v>
      </c>
      <c r="E82" s="96" t="s">
        <v>2510</v>
      </c>
      <c r="F82" s="96" t="s">
        <v>2517</v>
      </c>
      <c r="G82" s="98"/>
      <c r="H82" s="96" t="s">
        <v>2533</v>
      </c>
      <c r="I82" s="96" t="s">
        <v>2533</v>
      </c>
      <c r="J82" s="99">
        <v>1.8129999999999999</v>
      </c>
      <c r="K82" s="123">
        <v>380246</v>
      </c>
      <c r="L82" s="123">
        <v>314943</v>
      </c>
      <c r="M82" s="96" t="s">
        <v>2520</v>
      </c>
      <c r="N82" s="96" t="s">
        <v>2079</v>
      </c>
      <c r="O82" s="96" t="s">
        <v>145</v>
      </c>
      <c r="P82" s="96" t="s">
        <v>146</v>
      </c>
      <c r="Q82" s="96" t="s">
        <v>2527</v>
      </c>
      <c r="R82" s="413" t="s">
        <v>3940</v>
      </c>
      <c r="S82" s="96"/>
      <c r="T82" s="96" t="s">
        <v>2534</v>
      </c>
      <c r="U82" s="96" t="s">
        <v>1773</v>
      </c>
      <c r="V82" s="96" t="s">
        <v>105</v>
      </c>
      <c r="W82" s="96" t="s">
        <v>2535</v>
      </c>
      <c r="X82" s="96"/>
      <c r="Y82" s="96"/>
      <c r="Z82" s="96"/>
      <c r="AA82" s="96" t="s">
        <v>187</v>
      </c>
      <c r="AB82" s="121">
        <v>1.8129999999999999</v>
      </c>
      <c r="AC82" s="121">
        <v>0.55700000000000005</v>
      </c>
      <c r="AD82" s="121">
        <v>5.8000000000000003E-2</v>
      </c>
      <c r="AE82" s="121">
        <v>0.307</v>
      </c>
      <c r="AF82" s="121">
        <v>0</v>
      </c>
      <c r="AG82" s="121">
        <v>0</v>
      </c>
      <c r="AH82" s="121">
        <v>0</v>
      </c>
      <c r="AI82" s="121">
        <v>0.89100000000000001</v>
      </c>
      <c r="AJ82" s="123">
        <v>1.5203739999999999</v>
      </c>
      <c r="AK82" s="123" t="s">
        <v>2522</v>
      </c>
      <c r="AL82" s="123" t="s">
        <v>530</v>
      </c>
      <c r="AM82" s="96"/>
      <c r="AN82" s="96" t="s">
        <v>2523</v>
      </c>
      <c r="AO82" s="96" t="s">
        <v>152</v>
      </c>
      <c r="AP82" s="96"/>
      <c r="AQ82" s="96"/>
      <c r="AR82" s="96"/>
      <c r="AS82" s="96"/>
      <c r="AT82" s="96"/>
      <c r="AU82" s="96"/>
      <c r="AV82" s="96"/>
      <c r="AW82" s="100"/>
      <c r="AX82" s="96" t="s">
        <v>2511</v>
      </c>
      <c r="AY82" s="96" t="s">
        <v>88</v>
      </c>
      <c r="AZ82" s="96" t="s">
        <v>89</v>
      </c>
      <c r="BA82" s="96" t="s">
        <v>2512</v>
      </c>
      <c r="BB82" s="96" t="s">
        <v>87</v>
      </c>
      <c r="BC82" s="96" t="s">
        <v>2536</v>
      </c>
      <c r="BD82" s="96" t="s">
        <v>2513</v>
      </c>
      <c r="BE82" s="96" t="s">
        <v>174</v>
      </c>
      <c r="BF82" s="123" t="s">
        <v>2524</v>
      </c>
      <c r="BG82" s="125">
        <v>1606.8452890000001</v>
      </c>
      <c r="BH82" s="125">
        <v>0.82275799999999999</v>
      </c>
      <c r="BI82" s="123" t="s">
        <v>2514</v>
      </c>
      <c r="BJ82" s="125">
        <v>1.1003612009999999</v>
      </c>
      <c r="BK82" s="96"/>
      <c r="BL82" s="96"/>
      <c r="BM82" s="96"/>
      <c r="BN82" s="96" t="s">
        <v>2532</v>
      </c>
      <c r="BO82" s="97">
        <v>52</v>
      </c>
    </row>
    <row r="83" spans="1:67" ht="63" x14ac:dyDescent="0.25">
      <c r="A83" s="101"/>
      <c r="B83" s="101"/>
      <c r="C83" s="102" t="s">
        <v>2515</v>
      </c>
      <c r="D83" s="101" t="s">
        <v>2516</v>
      </c>
      <c r="E83" s="101" t="s">
        <v>2510</v>
      </c>
      <c r="F83" s="101" t="s">
        <v>2517</v>
      </c>
      <c r="G83" s="103"/>
      <c r="H83" s="101" t="s">
        <v>2537</v>
      </c>
      <c r="I83" s="101" t="s">
        <v>2537</v>
      </c>
      <c r="J83" s="104">
        <v>0.29099999999999998</v>
      </c>
      <c r="K83" s="10">
        <v>380316</v>
      </c>
      <c r="L83" s="10">
        <v>315016</v>
      </c>
      <c r="M83" s="101" t="s">
        <v>2520</v>
      </c>
      <c r="N83" s="101" t="s">
        <v>2079</v>
      </c>
      <c r="O83" s="101" t="s">
        <v>145</v>
      </c>
      <c r="P83" s="101" t="s">
        <v>146</v>
      </c>
      <c r="Q83" s="101" t="s">
        <v>2527</v>
      </c>
      <c r="R83" s="413" t="s">
        <v>3940</v>
      </c>
      <c r="S83" s="101"/>
      <c r="T83" s="101" t="s">
        <v>2538</v>
      </c>
      <c r="U83" s="101" t="s">
        <v>1773</v>
      </c>
      <c r="V83" s="101" t="s">
        <v>2539</v>
      </c>
      <c r="W83" s="101" t="s">
        <v>2540</v>
      </c>
      <c r="X83" s="101"/>
      <c r="Y83" s="101"/>
      <c r="Z83" s="101"/>
      <c r="AA83" s="101"/>
      <c r="AB83" s="131">
        <v>0.29099999999999998</v>
      </c>
      <c r="AC83" s="131">
        <v>0</v>
      </c>
      <c r="AD83" s="131">
        <v>0</v>
      </c>
      <c r="AE83" s="131">
        <v>0.29099999999999998</v>
      </c>
      <c r="AF83" s="131">
        <v>0</v>
      </c>
      <c r="AG83" s="131">
        <v>0</v>
      </c>
      <c r="AH83" s="131">
        <v>0</v>
      </c>
      <c r="AI83" s="131">
        <v>0</v>
      </c>
      <c r="AJ83" s="10">
        <v>1.5499309999999999</v>
      </c>
      <c r="AK83" s="10" t="s">
        <v>2522</v>
      </c>
      <c r="AL83" s="10" t="s">
        <v>530</v>
      </c>
      <c r="AM83" s="101"/>
      <c r="AN83" s="101" t="s">
        <v>2541</v>
      </c>
      <c r="AO83" s="101"/>
      <c r="AP83" s="101"/>
      <c r="AQ83" s="101"/>
      <c r="AR83" s="101"/>
      <c r="AS83" s="101"/>
      <c r="AT83" s="101"/>
      <c r="AU83" s="101"/>
      <c r="AV83" s="101"/>
      <c r="AW83" s="105"/>
      <c r="AX83" s="101"/>
      <c r="AY83" s="101"/>
      <c r="AZ83" s="101"/>
      <c r="BA83" s="101"/>
      <c r="BB83" s="101"/>
      <c r="BC83" s="101" t="s">
        <v>606</v>
      </c>
      <c r="BD83" s="101"/>
      <c r="BE83" s="101"/>
      <c r="BF83" s="10" t="s">
        <v>2524</v>
      </c>
      <c r="BG83" s="133">
        <v>1575.3285209999999</v>
      </c>
      <c r="BH83" s="133">
        <v>0.81143200000000004</v>
      </c>
      <c r="BI83" s="10" t="s">
        <v>2514</v>
      </c>
      <c r="BJ83" s="133">
        <v>1.111510067</v>
      </c>
      <c r="BK83" s="101" t="s">
        <v>2542</v>
      </c>
      <c r="BL83" s="101"/>
      <c r="BM83" s="101"/>
      <c r="BN83" s="101" t="s">
        <v>2543</v>
      </c>
      <c r="BO83" s="102">
        <v>52</v>
      </c>
    </row>
    <row r="84" spans="1:67" ht="173.25" x14ac:dyDescent="0.25">
      <c r="A84" s="285" t="s">
        <v>2544</v>
      </c>
      <c r="B84" s="138"/>
      <c r="C84" s="86" t="s">
        <v>2545</v>
      </c>
      <c r="D84" s="138">
        <v>200</v>
      </c>
      <c r="E84" s="138" t="s">
        <v>2546</v>
      </c>
      <c r="F84" s="138">
        <v>16834</v>
      </c>
      <c r="G84" s="138">
        <v>22.85</v>
      </c>
      <c r="H84" s="138"/>
      <c r="I84" s="138"/>
      <c r="J84" s="139"/>
      <c r="K84" s="138"/>
      <c r="L84" s="138"/>
      <c r="M84" s="138"/>
      <c r="N84" s="138"/>
      <c r="O84" s="138"/>
      <c r="P84" s="138"/>
      <c r="Q84" s="138"/>
      <c r="R84" s="138"/>
      <c r="S84" s="138"/>
      <c r="T84" s="138"/>
      <c r="U84" s="138"/>
      <c r="V84" s="138"/>
      <c r="W84" s="138"/>
      <c r="X84" s="138"/>
      <c r="Y84" s="138"/>
      <c r="Z84" s="138"/>
      <c r="AA84" s="138"/>
      <c r="AB84" s="139"/>
      <c r="AC84" s="139">
        <v>0</v>
      </c>
      <c r="AD84" s="139">
        <v>0</v>
      </c>
      <c r="AE84" s="139">
        <v>0.24</v>
      </c>
      <c r="AF84" s="139">
        <v>0</v>
      </c>
      <c r="AG84" s="139">
        <v>0</v>
      </c>
      <c r="AH84" s="139">
        <v>0</v>
      </c>
      <c r="AI84" s="139">
        <v>2.33</v>
      </c>
      <c r="AJ84" s="138"/>
      <c r="AK84" s="138"/>
      <c r="AL84" s="138"/>
      <c r="AM84" s="138"/>
      <c r="AN84" s="138"/>
      <c r="AO84" s="138"/>
      <c r="AP84" s="138" t="s">
        <v>2547</v>
      </c>
      <c r="AQ84" s="138" t="s">
        <v>2548</v>
      </c>
      <c r="AR84" s="138" t="s">
        <v>2549</v>
      </c>
      <c r="AS84" s="138" t="s">
        <v>2550</v>
      </c>
      <c r="AT84" s="138"/>
      <c r="AU84" s="138"/>
      <c r="AV84" s="138"/>
      <c r="AW84" s="138"/>
      <c r="AX84" s="138">
        <v>2.67</v>
      </c>
      <c r="AY84" s="138" t="s">
        <v>772</v>
      </c>
      <c r="AZ84" s="138">
        <v>11.4</v>
      </c>
      <c r="BA84" s="138">
        <v>3.2</v>
      </c>
      <c r="BB84" s="138">
        <v>1</v>
      </c>
      <c r="BC84" s="138" t="s">
        <v>189</v>
      </c>
      <c r="BD84" s="138" t="s">
        <v>2551</v>
      </c>
      <c r="BE84" s="138" t="s">
        <v>191</v>
      </c>
      <c r="BF84" s="138" t="s">
        <v>2552</v>
      </c>
      <c r="BG84" s="139">
        <v>1270</v>
      </c>
      <c r="BH84" s="139">
        <v>4.1135970000000004</v>
      </c>
      <c r="BI84" s="138" t="s">
        <v>2553</v>
      </c>
      <c r="BJ84" s="139">
        <v>4.1207209999999996</v>
      </c>
      <c r="BK84" s="138"/>
      <c r="BL84" s="138"/>
      <c r="BM84" s="138"/>
      <c r="BN84" s="138"/>
      <c r="BO84" s="118">
        <v>103</v>
      </c>
    </row>
    <row r="85" spans="1:67" ht="126" x14ac:dyDescent="0.25">
      <c r="A85" s="90"/>
      <c r="B85" s="90"/>
      <c r="C85" s="91" t="s">
        <v>2554</v>
      </c>
      <c r="D85" s="90" t="s">
        <v>2555</v>
      </c>
      <c r="E85" s="90" t="s">
        <v>2546</v>
      </c>
      <c r="F85" s="90" t="s">
        <v>2556</v>
      </c>
      <c r="G85" s="92"/>
      <c r="H85" s="90" t="s">
        <v>2557</v>
      </c>
      <c r="I85" s="90" t="s">
        <v>2557</v>
      </c>
      <c r="J85" s="93">
        <v>12.999000000000001</v>
      </c>
      <c r="K85" s="127">
        <v>421093</v>
      </c>
      <c r="L85" s="127">
        <v>355594</v>
      </c>
      <c r="M85" s="90" t="s">
        <v>2558</v>
      </c>
      <c r="N85" s="90" t="s">
        <v>2079</v>
      </c>
      <c r="O85" s="90" t="s">
        <v>100</v>
      </c>
      <c r="P85" s="90" t="s">
        <v>101</v>
      </c>
      <c r="Q85" s="90"/>
      <c r="R85" s="413" t="s">
        <v>3940</v>
      </c>
      <c r="S85" s="90"/>
      <c r="T85" s="90" t="s">
        <v>358</v>
      </c>
      <c r="U85" s="90" t="s">
        <v>358</v>
      </c>
      <c r="V85" s="90" t="s">
        <v>105</v>
      </c>
      <c r="W85" s="90" t="s">
        <v>2559</v>
      </c>
      <c r="X85" s="90"/>
      <c r="Y85" s="90"/>
      <c r="Z85" s="90"/>
      <c r="AA85" s="90"/>
      <c r="AB85" s="128">
        <v>12.999000000000001</v>
      </c>
      <c r="AC85" s="128">
        <v>0.19</v>
      </c>
      <c r="AD85" s="128">
        <v>0</v>
      </c>
      <c r="AE85" s="128">
        <v>0</v>
      </c>
      <c r="AF85" s="128">
        <v>0</v>
      </c>
      <c r="AG85" s="128">
        <v>0</v>
      </c>
      <c r="AH85" s="128">
        <v>7.3490000000000002</v>
      </c>
      <c r="AI85" s="128">
        <v>5.46</v>
      </c>
      <c r="AJ85" s="127">
        <v>0.72193300000000005</v>
      </c>
      <c r="AK85" s="127" t="s">
        <v>2560</v>
      </c>
      <c r="AL85" s="127" t="s">
        <v>108</v>
      </c>
      <c r="AM85" s="90"/>
      <c r="AN85" s="90" t="s">
        <v>1543</v>
      </c>
      <c r="AO85" s="90"/>
      <c r="AP85" s="90" t="s">
        <v>2561</v>
      </c>
      <c r="AQ85" s="90" t="s">
        <v>2562</v>
      </c>
      <c r="AR85" s="90">
        <v>4.883</v>
      </c>
      <c r="AS85" s="90" t="s">
        <v>2550</v>
      </c>
      <c r="AT85" s="90"/>
      <c r="AU85" s="90"/>
      <c r="AV85" s="90"/>
      <c r="AW85" s="94"/>
      <c r="AX85" s="90"/>
      <c r="AY85" s="90"/>
      <c r="AZ85" s="90"/>
      <c r="BA85" s="90"/>
      <c r="BB85" s="90"/>
      <c r="BC85" s="90" t="s">
        <v>129</v>
      </c>
      <c r="BD85" s="90"/>
      <c r="BE85" s="90"/>
      <c r="BF85" s="127" t="s">
        <v>2552</v>
      </c>
      <c r="BG85" s="130">
        <v>991.26041829999997</v>
      </c>
      <c r="BH85" s="130">
        <v>0.40314299999999997</v>
      </c>
      <c r="BI85" s="127" t="s">
        <v>2563</v>
      </c>
      <c r="BJ85" s="130">
        <v>4.5138200489999996</v>
      </c>
      <c r="BK85" s="90"/>
      <c r="BL85" s="90" t="s">
        <v>2086</v>
      </c>
      <c r="BM85" s="90"/>
      <c r="BN85" s="90" t="s">
        <v>2564</v>
      </c>
      <c r="BO85" s="91">
        <v>103</v>
      </c>
    </row>
    <row r="86" spans="1:67" ht="63" x14ac:dyDescent="0.25">
      <c r="A86" s="96"/>
      <c r="B86" s="96"/>
      <c r="C86" s="97" t="s">
        <v>2554</v>
      </c>
      <c r="D86" s="96" t="s">
        <v>2555</v>
      </c>
      <c r="E86" s="96" t="s">
        <v>2546</v>
      </c>
      <c r="F86" s="96" t="s">
        <v>2556</v>
      </c>
      <c r="G86" s="98"/>
      <c r="H86" s="96" t="s">
        <v>2565</v>
      </c>
      <c r="I86" s="96" t="s">
        <v>2565</v>
      </c>
      <c r="J86" s="99">
        <v>1E-3</v>
      </c>
      <c r="K86" s="123">
        <v>421580</v>
      </c>
      <c r="L86" s="123">
        <v>355439</v>
      </c>
      <c r="M86" s="96" t="s">
        <v>2558</v>
      </c>
      <c r="N86" s="96" t="s">
        <v>2079</v>
      </c>
      <c r="O86" s="96" t="s">
        <v>100</v>
      </c>
      <c r="P86" s="96" t="s">
        <v>101</v>
      </c>
      <c r="Q86" s="96"/>
      <c r="R86" s="413" t="s">
        <v>3940</v>
      </c>
      <c r="S86" s="96"/>
      <c r="T86" s="96" t="s">
        <v>358</v>
      </c>
      <c r="U86" s="96" t="s">
        <v>2081</v>
      </c>
      <c r="V86" s="96" t="s">
        <v>105</v>
      </c>
      <c r="W86" s="96" t="s">
        <v>2566</v>
      </c>
      <c r="X86" s="96"/>
      <c r="Y86" s="96"/>
      <c r="Z86" s="96"/>
      <c r="AA86" s="96"/>
      <c r="AB86" s="121">
        <v>1E-3</v>
      </c>
      <c r="AC86" s="121">
        <v>0</v>
      </c>
      <c r="AD86" s="121">
        <v>0</v>
      </c>
      <c r="AE86" s="121">
        <v>0</v>
      </c>
      <c r="AF86" s="121">
        <v>0</v>
      </c>
      <c r="AG86" s="121">
        <v>0</v>
      </c>
      <c r="AH86" s="121">
        <v>0</v>
      </c>
      <c r="AI86" s="121">
        <v>1E-3</v>
      </c>
      <c r="AJ86" s="123">
        <v>1.9571449999999999</v>
      </c>
      <c r="AK86" s="123" t="s">
        <v>2560</v>
      </c>
      <c r="AL86" s="123" t="s">
        <v>108</v>
      </c>
      <c r="AM86" s="96"/>
      <c r="AN86" s="96" t="s">
        <v>2105</v>
      </c>
      <c r="AO86" s="96"/>
      <c r="AP86" s="96" t="s">
        <v>2567</v>
      </c>
      <c r="AQ86" s="96"/>
      <c r="AR86" s="96"/>
      <c r="AS86" s="96"/>
      <c r="AT86" s="96"/>
      <c r="AU86" s="96"/>
      <c r="AV86" s="96"/>
      <c r="AW86" s="100"/>
      <c r="AX86" s="96"/>
      <c r="AY86" s="96"/>
      <c r="AZ86" s="96"/>
      <c r="BA86" s="96"/>
      <c r="BB86" s="96"/>
      <c r="BC86" s="96" t="s">
        <v>111</v>
      </c>
      <c r="BD86" s="96"/>
      <c r="BE86" s="96"/>
      <c r="BF86" s="123" t="s">
        <v>2552</v>
      </c>
      <c r="BG86" s="125">
        <v>983.78983719999997</v>
      </c>
      <c r="BH86" s="125">
        <v>0.39319599999999999</v>
      </c>
      <c r="BI86" s="123" t="s">
        <v>2563</v>
      </c>
      <c r="BJ86" s="125">
        <v>4.5188262769999996</v>
      </c>
      <c r="BK86" s="96"/>
      <c r="BL86" s="96" t="s">
        <v>2086</v>
      </c>
      <c r="BM86" s="96"/>
      <c r="BN86" s="96" t="s">
        <v>2568</v>
      </c>
      <c r="BO86" s="97">
        <v>103</v>
      </c>
    </row>
    <row r="87" spans="1:67" ht="78.75" x14ac:dyDescent="0.25">
      <c r="A87" s="101"/>
      <c r="B87" s="101"/>
      <c r="C87" s="102" t="s">
        <v>2554</v>
      </c>
      <c r="D87" s="101" t="s">
        <v>2555</v>
      </c>
      <c r="E87" s="101" t="s">
        <v>2546</v>
      </c>
      <c r="F87" s="101" t="s">
        <v>2556</v>
      </c>
      <c r="G87" s="103"/>
      <c r="H87" s="101" t="s">
        <v>2569</v>
      </c>
      <c r="I87" s="101" t="s">
        <v>2569</v>
      </c>
      <c r="J87" s="104">
        <v>9.8699999999999992</v>
      </c>
      <c r="K87" s="10">
        <v>421520</v>
      </c>
      <c r="L87" s="10">
        <v>355564</v>
      </c>
      <c r="M87" s="101" t="s">
        <v>2558</v>
      </c>
      <c r="N87" s="101" t="s">
        <v>2079</v>
      </c>
      <c r="O87" s="101" t="s">
        <v>100</v>
      </c>
      <c r="P87" s="101" t="s">
        <v>101</v>
      </c>
      <c r="Q87" s="101"/>
      <c r="R87" s="413" t="s">
        <v>3940</v>
      </c>
      <c r="S87" s="101"/>
      <c r="T87" s="101" t="s">
        <v>358</v>
      </c>
      <c r="U87" s="101" t="s">
        <v>2570</v>
      </c>
      <c r="V87" s="101" t="s">
        <v>105</v>
      </c>
      <c r="W87" s="101" t="s">
        <v>2571</v>
      </c>
      <c r="X87" s="101"/>
      <c r="Y87" s="101"/>
      <c r="Z87" s="101"/>
      <c r="AA87" s="101"/>
      <c r="AB87" s="131">
        <v>9.8699999999999992</v>
      </c>
      <c r="AC87" s="131">
        <v>0.82</v>
      </c>
      <c r="AD87" s="131">
        <v>0.96</v>
      </c>
      <c r="AE87" s="131">
        <v>0.57999999999999996</v>
      </c>
      <c r="AF87" s="131">
        <v>0</v>
      </c>
      <c r="AG87" s="131">
        <v>0</v>
      </c>
      <c r="AH87" s="131">
        <v>7.1020000000000003</v>
      </c>
      <c r="AI87" s="131">
        <v>0.40799999999999997</v>
      </c>
      <c r="AJ87" s="10">
        <v>1.673403</v>
      </c>
      <c r="AK87" s="10" t="s">
        <v>2560</v>
      </c>
      <c r="AL87" s="10" t="s">
        <v>108</v>
      </c>
      <c r="AM87" s="101"/>
      <c r="AN87" s="101" t="s">
        <v>1543</v>
      </c>
      <c r="AO87" s="101"/>
      <c r="AP87" s="101"/>
      <c r="AQ87" s="101"/>
      <c r="AR87" s="101"/>
      <c r="AS87" s="101"/>
      <c r="AT87" s="101"/>
      <c r="AU87" s="101"/>
      <c r="AV87" s="101"/>
      <c r="AW87" s="105"/>
      <c r="AX87" s="101"/>
      <c r="AY87" s="101"/>
      <c r="AZ87" s="101"/>
      <c r="BA87" s="101"/>
      <c r="BB87" s="101"/>
      <c r="BC87" s="101" t="s">
        <v>129</v>
      </c>
      <c r="BD87" s="101"/>
      <c r="BE87" s="101"/>
      <c r="BF87" s="10" t="s">
        <v>2552</v>
      </c>
      <c r="BG87" s="133">
        <v>869.91722379999999</v>
      </c>
      <c r="BH87" s="133">
        <v>0.24157400000000001</v>
      </c>
      <c r="BI87" s="10" t="s">
        <v>2563</v>
      </c>
      <c r="BJ87" s="133">
        <v>4.3520687139999996</v>
      </c>
      <c r="BK87" s="101"/>
      <c r="BL87" s="101" t="s">
        <v>2086</v>
      </c>
      <c r="BM87" s="101"/>
      <c r="BN87" s="101" t="s">
        <v>2572</v>
      </c>
      <c r="BO87" s="102">
        <v>103</v>
      </c>
    </row>
    <row r="88" spans="1:67" ht="155.25" customHeight="1" x14ac:dyDescent="0.25">
      <c r="A88" s="285" t="s">
        <v>789</v>
      </c>
      <c r="B88" s="138"/>
      <c r="C88" s="86" t="s">
        <v>2573</v>
      </c>
      <c r="D88" s="138">
        <v>67</v>
      </c>
      <c r="E88" s="138" t="s">
        <v>2574</v>
      </c>
      <c r="F88" s="138">
        <v>10897</v>
      </c>
      <c r="G88" s="138"/>
      <c r="H88" s="138"/>
      <c r="I88" s="138"/>
      <c r="J88" s="139"/>
      <c r="K88" s="138"/>
      <c r="L88" s="138"/>
      <c r="M88" s="138"/>
      <c r="N88" s="138"/>
      <c r="O88" s="138"/>
      <c r="P88" s="138"/>
      <c r="Q88" s="138"/>
      <c r="R88" s="138"/>
      <c r="S88" s="138"/>
      <c r="T88" s="138"/>
      <c r="U88" s="138"/>
      <c r="V88" s="138"/>
      <c r="W88" s="138"/>
      <c r="X88" s="138"/>
      <c r="Y88" s="138" t="s">
        <v>86</v>
      </c>
      <c r="Z88" s="138" t="s">
        <v>416</v>
      </c>
      <c r="AA88" s="138"/>
      <c r="AB88" s="139"/>
      <c r="AC88" s="139">
        <v>0</v>
      </c>
      <c r="AD88" s="139">
        <v>135.88</v>
      </c>
      <c r="AE88" s="139">
        <v>7.24</v>
      </c>
      <c r="AF88" s="139">
        <v>0</v>
      </c>
      <c r="AG88" s="139">
        <v>0</v>
      </c>
      <c r="AH88" s="139">
        <v>0</v>
      </c>
      <c r="AI88" s="139">
        <v>112.45</v>
      </c>
      <c r="AJ88" s="138"/>
      <c r="AK88" s="138"/>
      <c r="AL88" s="138"/>
      <c r="AM88" s="138"/>
      <c r="AN88" s="138"/>
      <c r="AO88" s="138" t="s">
        <v>152</v>
      </c>
      <c r="AP88" s="138"/>
      <c r="AQ88" s="138"/>
      <c r="AR88" s="138"/>
      <c r="AS88" s="138"/>
      <c r="AT88" s="138"/>
      <c r="AU88" s="138"/>
      <c r="AV88" s="138"/>
      <c r="AW88" s="138"/>
      <c r="AX88" s="138" t="s">
        <v>2575</v>
      </c>
      <c r="AY88" s="138" t="s">
        <v>88</v>
      </c>
      <c r="AZ88" s="138" t="s">
        <v>244</v>
      </c>
      <c r="BA88" s="138" t="s">
        <v>2576</v>
      </c>
      <c r="BB88" s="138" t="s">
        <v>725</v>
      </c>
      <c r="BC88" s="138" t="s">
        <v>247</v>
      </c>
      <c r="BD88" s="138" t="s">
        <v>2577</v>
      </c>
      <c r="BE88" s="138" t="s">
        <v>2578</v>
      </c>
      <c r="BF88" s="138" t="s">
        <v>2579</v>
      </c>
      <c r="BG88" s="139">
        <v>528</v>
      </c>
      <c r="BH88" s="139">
        <v>3.1745930000000002</v>
      </c>
      <c r="BI88" s="138" t="s">
        <v>2480</v>
      </c>
      <c r="BJ88" s="139">
        <v>6.9971480000000001</v>
      </c>
      <c r="BK88" s="138"/>
      <c r="BL88" s="138"/>
      <c r="BM88" s="138"/>
      <c r="BN88" s="138"/>
      <c r="BO88" s="118">
        <v>67</v>
      </c>
    </row>
    <row r="89" spans="1:67" ht="78.75" x14ac:dyDescent="0.25">
      <c r="A89" s="90"/>
      <c r="B89" s="90"/>
      <c r="C89" s="91" t="s">
        <v>2580</v>
      </c>
      <c r="D89" s="90" t="s">
        <v>2581</v>
      </c>
      <c r="E89" s="90" t="s">
        <v>2574</v>
      </c>
      <c r="F89" s="90" t="s">
        <v>2582</v>
      </c>
      <c r="G89" s="92"/>
      <c r="H89" s="90" t="s">
        <v>2583</v>
      </c>
      <c r="I89" s="90">
        <v>98500010221</v>
      </c>
      <c r="J89" s="93">
        <v>7.0999999999999994E-2</v>
      </c>
      <c r="K89" s="127">
        <v>345101</v>
      </c>
      <c r="L89" s="127">
        <v>328835</v>
      </c>
      <c r="M89" s="90" t="s">
        <v>2584</v>
      </c>
      <c r="N89" s="90" t="s">
        <v>2079</v>
      </c>
      <c r="O89" s="90" t="s">
        <v>145</v>
      </c>
      <c r="P89" s="90" t="s">
        <v>146</v>
      </c>
      <c r="Q89" s="90" t="s">
        <v>2585</v>
      </c>
      <c r="R89" s="413" t="s">
        <v>3940</v>
      </c>
      <c r="S89" s="90" t="s">
        <v>2305</v>
      </c>
      <c r="T89" s="90" t="s">
        <v>2586</v>
      </c>
      <c r="U89" s="90" t="s">
        <v>1773</v>
      </c>
      <c r="V89" s="90" t="s">
        <v>105</v>
      </c>
      <c r="W89" s="90" t="s">
        <v>1149</v>
      </c>
      <c r="X89" s="90"/>
      <c r="Y89" s="90" t="s">
        <v>2587</v>
      </c>
      <c r="Z89" s="90" t="s">
        <v>2588</v>
      </c>
      <c r="AA89" s="90"/>
      <c r="AB89" s="128">
        <v>7.0999999999999994E-2</v>
      </c>
      <c r="AC89" s="128">
        <v>0</v>
      </c>
      <c r="AD89" s="128">
        <v>0</v>
      </c>
      <c r="AE89" s="128">
        <v>7.0999999999999994E-2</v>
      </c>
      <c r="AF89" s="128">
        <v>0</v>
      </c>
      <c r="AG89" s="128">
        <v>0</v>
      </c>
      <c r="AH89" s="128">
        <v>0</v>
      </c>
      <c r="AI89" s="128">
        <v>0</v>
      </c>
      <c r="AJ89" s="127">
        <v>0</v>
      </c>
      <c r="AK89" s="127" t="s">
        <v>2589</v>
      </c>
      <c r="AL89" s="127" t="s">
        <v>530</v>
      </c>
      <c r="AM89" s="90"/>
      <c r="AN89" s="90" t="s">
        <v>158</v>
      </c>
      <c r="AO89" s="90"/>
      <c r="AP89" s="90"/>
      <c r="AQ89" s="90"/>
      <c r="AR89" s="90"/>
      <c r="AS89" s="90"/>
      <c r="AT89" s="90" t="s">
        <v>2590</v>
      </c>
      <c r="AU89" s="90" t="s">
        <v>158</v>
      </c>
      <c r="AV89" s="90"/>
      <c r="AW89" s="94" t="s">
        <v>158</v>
      </c>
      <c r="AX89" s="90"/>
      <c r="AY89" s="90"/>
      <c r="AZ89" s="90"/>
      <c r="BA89" s="90"/>
      <c r="BB89" s="90"/>
      <c r="BC89" s="90" t="s">
        <v>111</v>
      </c>
      <c r="BD89" s="90"/>
      <c r="BE89" s="90"/>
      <c r="BF89" s="127" t="s">
        <v>2591</v>
      </c>
      <c r="BG89" s="130">
        <v>301.16546190000003</v>
      </c>
      <c r="BH89" s="130">
        <v>1.1604890000000001</v>
      </c>
      <c r="BI89" s="127" t="s">
        <v>2480</v>
      </c>
      <c r="BJ89" s="130">
        <v>4.1369633280000002</v>
      </c>
      <c r="BK89" s="90" t="s">
        <v>2592</v>
      </c>
      <c r="BL89" s="90" t="s">
        <v>2448</v>
      </c>
      <c r="BM89" s="90"/>
      <c r="BN89" s="90" t="s">
        <v>131</v>
      </c>
      <c r="BO89" s="91">
        <v>67</v>
      </c>
    </row>
    <row r="90" spans="1:67" ht="110.25" x14ac:dyDescent="0.25">
      <c r="A90" s="96"/>
      <c r="B90" s="96"/>
      <c r="C90" s="97" t="s">
        <v>2580</v>
      </c>
      <c r="D90" s="96" t="s">
        <v>2581</v>
      </c>
      <c r="E90" s="96" t="s">
        <v>2574</v>
      </c>
      <c r="F90" s="96" t="s">
        <v>2582</v>
      </c>
      <c r="G90" s="98"/>
      <c r="H90" s="96" t="s">
        <v>2593</v>
      </c>
      <c r="I90" s="96" t="s">
        <v>2593</v>
      </c>
      <c r="J90" s="99">
        <v>138.02099999999999</v>
      </c>
      <c r="K90" s="123">
        <v>347773</v>
      </c>
      <c r="L90" s="123">
        <v>332678</v>
      </c>
      <c r="M90" s="96" t="s">
        <v>2584</v>
      </c>
      <c r="N90" s="96" t="s">
        <v>2079</v>
      </c>
      <c r="O90" s="96" t="s">
        <v>145</v>
      </c>
      <c r="P90" s="96" t="s">
        <v>146</v>
      </c>
      <c r="Q90" s="96" t="s">
        <v>2585</v>
      </c>
      <c r="R90" s="413" t="s">
        <v>3940</v>
      </c>
      <c r="S90" s="96" t="s">
        <v>2305</v>
      </c>
      <c r="T90" s="96" t="s">
        <v>347</v>
      </c>
      <c r="U90" s="96" t="s">
        <v>2594</v>
      </c>
      <c r="V90" s="96" t="s">
        <v>105</v>
      </c>
      <c r="W90" s="96" t="s">
        <v>2595</v>
      </c>
      <c r="X90" s="96"/>
      <c r="Y90" s="96" t="s">
        <v>2587</v>
      </c>
      <c r="Z90" s="96" t="s">
        <v>2588</v>
      </c>
      <c r="AA90" s="96"/>
      <c r="AB90" s="121">
        <v>138.02099999999999</v>
      </c>
      <c r="AC90" s="121">
        <v>104.64700000000001</v>
      </c>
      <c r="AD90" s="121">
        <v>23.367000000000001</v>
      </c>
      <c r="AE90" s="121">
        <v>1.6220000000000001</v>
      </c>
      <c r="AF90" s="121">
        <v>0</v>
      </c>
      <c r="AG90" s="121">
        <v>0</v>
      </c>
      <c r="AH90" s="121">
        <v>0</v>
      </c>
      <c r="AI90" s="121">
        <v>8.3849999999999998</v>
      </c>
      <c r="AJ90" s="123">
        <v>0</v>
      </c>
      <c r="AK90" s="123" t="s">
        <v>2589</v>
      </c>
      <c r="AL90" s="123" t="s">
        <v>530</v>
      </c>
      <c r="AM90" s="96"/>
      <c r="AN90" s="96" t="s">
        <v>158</v>
      </c>
      <c r="AO90" s="96" t="s">
        <v>152</v>
      </c>
      <c r="AP90" s="96"/>
      <c r="AQ90" s="96"/>
      <c r="AR90" s="96"/>
      <c r="AS90" s="96"/>
      <c r="AT90" s="96" t="s">
        <v>2596</v>
      </c>
      <c r="AU90" s="96" t="s">
        <v>158</v>
      </c>
      <c r="AV90" s="96"/>
      <c r="AW90" s="100" t="s">
        <v>158</v>
      </c>
      <c r="AX90" s="96" t="s">
        <v>2575</v>
      </c>
      <c r="AY90" s="96" t="s">
        <v>88</v>
      </c>
      <c r="AZ90" s="96" t="s">
        <v>244</v>
      </c>
      <c r="BA90" s="96" t="s">
        <v>2576</v>
      </c>
      <c r="BB90" s="96" t="s">
        <v>725</v>
      </c>
      <c r="BC90" s="96" t="s">
        <v>2536</v>
      </c>
      <c r="BD90" s="96" t="s">
        <v>2577</v>
      </c>
      <c r="BE90" s="96" t="s">
        <v>2578</v>
      </c>
      <c r="BF90" s="123" t="s">
        <v>2597</v>
      </c>
      <c r="BG90" s="125">
        <v>0</v>
      </c>
      <c r="BH90" s="125">
        <v>2.3476309999999998</v>
      </c>
      <c r="BI90" s="123" t="s">
        <v>2480</v>
      </c>
      <c r="BJ90" s="125">
        <v>1.5673027260000001</v>
      </c>
      <c r="BK90" s="96" t="s">
        <v>2592</v>
      </c>
      <c r="BL90" s="96" t="s">
        <v>2448</v>
      </c>
      <c r="BM90" s="96"/>
      <c r="BN90" s="96" t="s">
        <v>2598</v>
      </c>
      <c r="BO90" s="97">
        <v>67</v>
      </c>
    </row>
    <row r="91" spans="1:67" ht="78.75" x14ac:dyDescent="0.25">
      <c r="A91" s="96"/>
      <c r="B91" s="96"/>
      <c r="C91" s="97" t="s">
        <v>2580</v>
      </c>
      <c r="D91" s="96" t="s">
        <v>2581</v>
      </c>
      <c r="E91" s="96" t="s">
        <v>2574</v>
      </c>
      <c r="F91" s="96" t="s">
        <v>2582</v>
      </c>
      <c r="G91" s="98"/>
      <c r="H91" s="96" t="s">
        <v>2599</v>
      </c>
      <c r="I91" s="96" t="s">
        <v>2600</v>
      </c>
      <c r="J91" s="99">
        <v>0</v>
      </c>
      <c r="K91" s="123">
        <v>344155</v>
      </c>
      <c r="L91" s="123">
        <v>329836</v>
      </c>
      <c r="M91" s="96" t="s">
        <v>2601</v>
      </c>
      <c r="N91" s="96" t="s">
        <v>2079</v>
      </c>
      <c r="O91" s="96" t="s">
        <v>100</v>
      </c>
      <c r="P91" s="96" t="s">
        <v>101</v>
      </c>
      <c r="Q91" s="96" t="s">
        <v>2602</v>
      </c>
      <c r="R91" s="413" t="s">
        <v>3940</v>
      </c>
      <c r="S91" s="96" t="s">
        <v>2305</v>
      </c>
      <c r="T91" s="96" t="s">
        <v>358</v>
      </c>
      <c r="U91" s="96" t="s">
        <v>2603</v>
      </c>
      <c r="V91" s="96" t="s">
        <v>105</v>
      </c>
      <c r="W91" s="96" t="s">
        <v>1308</v>
      </c>
      <c r="X91" s="96"/>
      <c r="Y91" s="96" t="s">
        <v>2587</v>
      </c>
      <c r="Z91" s="96" t="s">
        <v>2588</v>
      </c>
      <c r="AA91" s="96"/>
      <c r="AB91" s="121">
        <v>0</v>
      </c>
      <c r="AC91" s="121">
        <v>0</v>
      </c>
      <c r="AD91" s="121">
        <v>0</v>
      </c>
      <c r="AE91" s="121">
        <v>0</v>
      </c>
      <c r="AF91" s="121">
        <v>0</v>
      </c>
      <c r="AG91" s="121">
        <v>0</v>
      </c>
      <c r="AH91" s="121">
        <v>0</v>
      </c>
      <c r="AI91" s="121">
        <v>0</v>
      </c>
      <c r="AJ91" s="123">
        <v>0</v>
      </c>
      <c r="AK91" s="123" t="s">
        <v>2589</v>
      </c>
      <c r="AL91" s="123" t="s">
        <v>530</v>
      </c>
      <c r="AM91" s="96"/>
      <c r="AN91" s="96" t="s">
        <v>158</v>
      </c>
      <c r="AO91" s="96"/>
      <c r="AP91" s="96"/>
      <c r="AQ91" s="96"/>
      <c r="AR91" s="96"/>
      <c r="AS91" s="96"/>
      <c r="AT91" s="96" t="s">
        <v>2604</v>
      </c>
      <c r="AU91" s="96" t="s">
        <v>158</v>
      </c>
      <c r="AV91" s="96"/>
      <c r="AW91" s="100" t="s">
        <v>158</v>
      </c>
      <c r="AX91" s="96"/>
      <c r="AY91" s="96"/>
      <c r="AZ91" s="96"/>
      <c r="BA91" s="96"/>
      <c r="BB91" s="96"/>
      <c r="BC91" s="96" t="s">
        <v>606</v>
      </c>
      <c r="BD91" s="96"/>
      <c r="BE91" s="96"/>
      <c r="BF91" s="123" t="s">
        <v>2597</v>
      </c>
      <c r="BG91" s="125">
        <v>0</v>
      </c>
      <c r="BH91" s="125">
        <v>0.27100800000000003</v>
      </c>
      <c r="BI91" s="123" t="s">
        <v>2480</v>
      </c>
      <c r="BJ91" s="125">
        <v>3.4173937250000002</v>
      </c>
      <c r="BK91" s="96" t="s">
        <v>2592</v>
      </c>
      <c r="BL91" s="96" t="s">
        <v>2448</v>
      </c>
      <c r="BM91" s="96"/>
      <c r="BN91" s="96" t="s">
        <v>131</v>
      </c>
      <c r="BO91" s="97">
        <v>67</v>
      </c>
    </row>
    <row r="92" spans="1:67" ht="63" x14ac:dyDescent="0.25">
      <c r="A92" s="101"/>
      <c r="B92" s="101"/>
      <c r="C92" s="102" t="s">
        <v>2580</v>
      </c>
      <c r="D92" s="101" t="s">
        <v>2581</v>
      </c>
      <c r="E92" s="101" t="s">
        <v>2574</v>
      </c>
      <c r="F92" s="101" t="s">
        <v>2582</v>
      </c>
      <c r="G92" s="103"/>
      <c r="H92" s="101" t="s">
        <v>2605</v>
      </c>
      <c r="I92" s="101" t="s">
        <v>2605</v>
      </c>
      <c r="J92" s="104">
        <v>8.2000000000000003E-2</v>
      </c>
      <c r="K92" s="10">
        <v>347679</v>
      </c>
      <c r="L92" s="10">
        <v>331869</v>
      </c>
      <c r="M92" s="101" t="s">
        <v>2606</v>
      </c>
      <c r="N92" s="101" t="s">
        <v>2079</v>
      </c>
      <c r="O92" s="101" t="s">
        <v>145</v>
      </c>
      <c r="P92" s="101" t="s">
        <v>146</v>
      </c>
      <c r="Q92" s="101" t="s">
        <v>163</v>
      </c>
      <c r="R92" s="413" t="s">
        <v>3940</v>
      </c>
      <c r="S92" s="101" t="s">
        <v>2305</v>
      </c>
      <c r="T92" s="101" t="s">
        <v>347</v>
      </c>
      <c r="U92" s="101" t="s">
        <v>1773</v>
      </c>
      <c r="V92" s="101" t="s">
        <v>105</v>
      </c>
      <c r="W92" s="101" t="s">
        <v>150</v>
      </c>
      <c r="X92" s="101"/>
      <c r="Y92" s="101" t="s">
        <v>2587</v>
      </c>
      <c r="Z92" s="101" t="s">
        <v>2588</v>
      </c>
      <c r="AA92" s="101"/>
      <c r="AB92" s="131">
        <v>8.2000000000000003E-2</v>
      </c>
      <c r="AC92" s="131">
        <v>8.2000000000000003E-2</v>
      </c>
      <c r="AD92" s="131">
        <v>0</v>
      </c>
      <c r="AE92" s="131">
        <v>0</v>
      </c>
      <c r="AF92" s="131">
        <v>0</v>
      </c>
      <c r="AG92" s="131">
        <v>0</v>
      </c>
      <c r="AH92" s="131">
        <v>0</v>
      </c>
      <c r="AI92" s="131">
        <v>0</v>
      </c>
      <c r="AJ92" s="10">
        <v>0.56818199999999996</v>
      </c>
      <c r="AK92" s="10" t="s">
        <v>2589</v>
      </c>
      <c r="AL92" s="10" t="s">
        <v>530</v>
      </c>
      <c r="AM92" s="101"/>
      <c r="AN92" s="101" t="s">
        <v>158</v>
      </c>
      <c r="AO92" s="101"/>
      <c r="AP92" s="101"/>
      <c r="AQ92" s="101"/>
      <c r="AR92" s="101"/>
      <c r="AS92" s="101"/>
      <c r="AT92" s="101" t="s">
        <v>2607</v>
      </c>
      <c r="AU92" s="101" t="s">
        <v>158</v>
      </c>
      <c r="AV92" s="101"/>
      <c r="AW92" s="105" t="s">
        <v>158</v>
      </c>
      <c r="AX92" s="101"/>
      <c r="AY92" s="101"/>
      <c r="AZ92" s="101"/>
      <c r="BA92" s="101"/>
      <c r="BB92" s="101"/>
      <c r="BC92" s="101" t="s">
        <v>111</v>
      </c>
      <c r="BD92" s="101"/>
      <c r="BE92" s="101"/>
      <c r="BF92" s="10" t="s">
        <v>2597</v>
      </c>
      <c r="BG92" s="133">
        <v>92.262358320000004</v>
      </c>
      <c r="BH92" s="133">
        <v>3.768961</v>
      </c>
      <c r="BI92" s="10" t="s">
        <v>2480</v>
      </c>
      <c r="BJ92" s="133">
        <v>2.3412488859999998</v>
      </c>
      <c r="BK92" s="101" t="s">
        <v>2592</v>
      </c>
      <c r="BL92" s="101" t="s">
        <v>2448</v>
      </c>
      <c r="BM92" s="101"/>
      <c r="BN92" s="101" t="s">
        <v>131</v>
      </c>
      <c r="BO92" s="102">
        <v>67</v>
      </c>
    </row>
    <row r="93" spans="1:67" ht="31.5" x14ac:dyDescent="0.25">
      <c r="A93" s="285">
        <v>28</v>
      </c>
      <c r="B93" s="138"/>
      <c r="C93" s="86" t="s">
        <v>2608</v>
      </c>
      <c r="D93" s="138">
        <v>595</v>
      </c>
      <c r="E93" s="138" t="s">
        <v>2609</v>
      </c>
      <c r="F93" s="138"/>
      <c r="G93" s="138" t="s">
        <v>2610</v>
      </c>
      <c r="H93" s="138"/>
      <c r="I93" s="138"/>
      <c r="J93" s="139"/>
      <c r="K93" s="138"/>
      <c r="L93" s="138"/>
      <c r="M93" s="138"/>
      <c r="N93" s="138"/>
      <c r="O93" s="138"/>
      <c r="P93" s="138"/>
      <c r="Q93" s="138"/>
      <c r="R93" s="140"/>
      <c r="S93" s="138"/>
      <c r="T93" s="138"/>
      <c r="U93" s="138"/>
      <c r="V93" s="138"/>
      <c r="W93" s="138"/>
      <c r="X93" s="138" t="s">
        <v>168</v>
      </c>
      <c r="Y93" s="138" t="s">
        <v>86</v>
      </c>
      <c r="Z93" s="138"/>
      <c r="AA93" s="138" t="s">
        <v>187</v>
      </c>
      <c r="AB93" s="139"/>
      <c r="AC93" s="139"/>
      <c r="AD93" s="139"/>
      <c r="AE93" s="139"/>
      <c r="AF93" s="139"/>
      <c r="AG93" s="139"/>
      <c r="AH93" s="139"/>
      <c r="AI93" s="139"/>
      <c r="AJ93" s="138"/>
      <c r="AK93" s="138"/>
      <c r="AL93" s="138"/>
      <c r="AM93" s="138"/>
      <c r="AN93" s="138"/>
      <c r="AO93" s="138"/>
      <c r="AP93" s="138"/>
      <c r="AQ93" s="138"/>
      <c r="AR93" s="138"/>
      <c r="AS93" s="138"/>
      <c r="AT93" s="138"/>
      <c r="AU93" s="138"/>
      <c r="AV93" s="138"/>
      <c r="AW93" s="138"/>
      <c r="AX93" s="138" t="s">
        <v>2611</v>
      </c>
      <c r="AY93" s="138" t="s">
        <v>2612</v>
      </c>
      <c r="AZ93" s="138" t="s">
        <v>2613</v>
      </c>
      <c r="BA93" s="138" t="s">
        <v>2071</v>
      </c>
      <c r="BB93" s="138" t="s">
        <v>2614</v>
      </c>
      <c r="BC93" s="138" t="s">
        <v>2615</v>
      </c>
      <c r="BD93" s="138" t="s">
        <v>2616</v>
      </c>
      <c r="BE93" s="138" t="s">
        <v>2617</v>
      </c>
      <c r="BF93" s="138"/>
      <c r="BG93" s="139"/>
      <c r="BH93" s="139"/>
      <c r="BI93" s="138"/>
      <c r="BJ93" s="139"/>
      <c r="BK93" s="138"/>
      <c r="BL93" s="138"/>
      <c r="BM93" s="138"/>
      <c r="BN93" s="140"/>
      <c r="BO93" s="118">
        <v>53</v>
      </c>
    </row>
    <row r="94" spans="1:67" ht="252" x14ac:dyDescent="0.25">
      <c r="A94" s="90"/>
      <c r="B94" s="90"/>
      <c r="C94" s="91" t="s">
        <v>2618</v>
      </c>
      <c r="D94" s="90" t="s">
        <v>2619</v>
      </c>
      <c r="E94" s="90" t="s">
        <v>2609</v>
      </c>
      <c r="F94" s="90" t="s">
        <v>2620</v>
      </c>
      <c r="G94" s="92"/>
      <c r="H94" s="90" t="s">
        <v>2621</v>
      </c>
      <c r="I94" s="90" t="s">
        <v>2621</v>
      </c>
      <c r="J94" s="93">
        <v>2.1999999999999999E-2</v>
      </c>
      <c r="K94" s="127">
        <v>376404</v>
      </c>
      <c r="L94" s="127">
        <v>281931</v>
      </c>
      <c r="M94" s="90" t="s">
        <v>2622</v>
      </c>
      <c r="N94" s="90" t="s">
        <v>2079</v>
      </c>
      <c r="O94" s="90" t="s">
        <v>100</v>
      </c>
      <c r="P94" s="90" t="s">
        <v>101</v>
      </c>
      <c r="Q94" s="90"/>
      <c r="R94" s="413" t="s">
        <v>3940</v>
      </c>
      <c r="S94" s="90"/>
      <c r="T94" s="90" t="s">
        <v>2623</v>
      </c>
      <c r="U94" s="90" t="s">
        <v>2624</v>
      </c>
      <c r="V94" s="90" t="s">
        <v>105</v>
      </c>
      <c r="W94" s="90" t="s">
        <v>165</v>
      </c>
      <c r="X94" s="90"/>
      <c r="Y94" s="90"/>
      <c r="Z94" s="90"/>
      <c r="AA94" s="90"/>
      <c r="AB94" s="128">
        <v>2.1999999999999999E-2</v>
      </c>
      <c r="AC94" s="128">
        <v>2.1999999999999999E-2</v>
      </c>
      <c r="AD94" s="128">
        <v>0</v>
      </c>
      <c r="AE94" s="128">
        <v>0</v>
      </c>
      <c r="AF94" s="128">
        <v>0</v>
      </c>
      <c r="AG94" s="128">
        <v>0</v>
      </c>
      <c r="AH94" s="128">
        <v>0</v>
      </c>
      <c r="AI94" s="128">
        <v>0</v>
      </c>
      <c r="AJ94" s="127">
        <v>0.363425</v>
      </c>
      <c r="AK94" s="127" t="s">
        <v>2625</v>
      </c>
      <c r="AL94" s="127" t="s">
        <v>530</v>
      </c>
      <c r="AM94" s="90"/>
      <c r="AN94" s="90" t="s">
        <v>2626</v>
      </c>
      <c r="AO94" s="90"/>
      <c r="AP94" s="90"/>
      <c r="AQ94" s="90"/>
      <c r="AR94" s="90"/>
      <c r="AS94" s="90"/>
      <c r="AT94" s="90"/>
      <c r="AU94" s="90"/>
      <c r="AV94" s="90"/>
      <c r="AW94" s="94"/>
      <c r="AX94" s="90"/>
      <c r="AY94" s="90"/>
      <c r="AZ94" s="90"/>
      <c r="BA94" s="90"/>
      <c r="BB94" s="90"/>
      <c r="BC94" s="90" t="s">
        <v>129</v>
      </c>
      <c r="BD94" s="90"/>
      <c r="BE94" s="90"/>
      <c r="BF94" s="90" t="s">
        <v>2627</v>
      </c>
      <c r="BG94" s="130">
        <v>964.38061210000001</v>
      </c>
      <c r="BH94" s="130">
        <v>0.344636</v>
      </c>
      <c r="BI94" s="127" t="s">
        <v>1828</v>
      </c>
      <c r="BJ94" s="130">
        <v>2.1238753940000001</v>
      </c>
      <c r="BK94" s="90" t="s">
        <v>2628</v>
      </c>
      <c r="BL94" s="90"/>
      <c r="BM94" s="90"/>
      <c r="BN94" s="90" t="s">
        <v>2629</v>
      </c>
      <c r="BO94" s="91">
        <v>53</v>
      </c>
    </row>
    <row r="95" spans="1:67" ht="283.5" x14ac:dyDescent="0.25">
      <c r="A95" s="101"/>
      <c r="B95" s="101"/>
      <c r="C95" s="102" t="s">
        <v>2618</v>
      </c>
      <c r="D95" s="101" t="s">
        <v>2619</v>
      </c>
      <c r="E95" s="101" t="s">
        <v>2609</v>
      </c>
      <c r="F95" s="101" t="s">
        <v>2620</v>
      </c>
      <c r="G95" s="103"/>
      <c r="H95" s="101" t="s">
        <v>2630</v>
      </c>
      <c r="I95" s="101" t="s">
        <v>2631</v>
      </c>
      <c r="J95" s="104">
        <v>2E-3</v>
      </c>
      <c r="K95" s="10">
        <v>375908</v>
      </c>
      <c r="L95" s="10">
        <v>281869</v>
      </c>
      <c r="M95" s="101" t="s">
        <v>2632</v>
      </c>
      <c r="N95" s="101" t="s">
        <v>2079</v>
      </c>
      <c r="O95" s="101" t="s">
        <v>145</v>
      </c>
      <c r="P95" s="101" t="s">
        <v>146</v>
      </c>
      <c r="Q95" s="101" t="s">
        <v>2633</v>
      </c>
      <c r="R95" s="413" t="s">
        <v>3940</v>
      </c>
      <c r="S95" s="101"/>
      <c r="T95" s="101" t="s">
        <v>2634</v>
      </c>
      <c r="U95" s="101" t="s">
        <v>2635</v>
      </c>
      <c r="V95" s="101" t="s">
        <v>105</v>
      </c>
      <c r="W95" s="101" t="s">
        <v>337</v>
      </c>
      <c r="X95" s="101"/>
      <c r="Y95" s="101"/>
      <c r="Z95" s="101"/>
      <c r="AA95" s="101"/>
      <c r="AB95" s="131">
        <v>2E-3</v>
      </c>
      <c r="AC95" s="131">
        <v>2E-3</v>
      </c>
      <c r="AD95" s="131">
        <v>0</v>
      </c>
      <c r="AE95" s="131">
        <v>0</v>
      </c>
      <c r="AF95" s="131">
        <v>0</v>
      </c>
      <c r="AG95" s="131">
        <v>0</v>
      </c>
      <c r="AH95" s="131">
        <v>0</v>
      </c>
      <c r="AI95" s="131">
        <v>0</v>
      </c>
      <c r="AJ95" s="10">
        <v>0.32327400000000001</v>
      </c>
      <c r="AK95" s="10" t="s">
        <v>2625</v>
      </c>
      <c r="AL95" s="10" t="s">
        <v>530</v>
      </c>
      <c r="AM95" s="101"/>
      <c r="AN95" s="101" t="s">
        <v>2636</v>
      </c>
      <c r="AO95" s="101"/>
      <c r="AP95" s="101"/>
      <c r="AQ95" s="101"/>
      <c r="AR95" s="101"/>
      <c r="AS95" s="101"/>
      <c r="AT95" s="101" t="s">
        <v>128</v>
      </c>
      <c r="AU95" s="101" t="s">
        <v>2637</v>
      </c>
      <c r="AV95" s="101"/>
      <c r="AW95" s="105"/>
      <c r="AX95" s="101"/>
      <c r="AY95" s="101"/>
      <c r="AZ95" s="101"/>
      <c r="BA95" s="101"/>
      <c r="BB95" s="101"/>
      <c r="BC95" s="101" t="s">
        <v>129</v>
      </c>
      <c r="BD95" s="101"/>
      <c r="BE95" s="101"/>
      <c r="BF95" s="101" t="s">
        <v>2627</v>
      </c>
      <c r="BG95" s="133">
        <v>979.01005640000005</v>
      </c>
      <c r="BH95" s="133">
        <v>0.30515599999999998</v>
      </c>
      <c r="BI95" s="10" t="s">
        <v>1828</v>
      </c>
      <c r="BJ95" s="133">
        <v>2.6520240839999998</v>
      </c>
      <c r="BK95" s="101"/>
      <c r="BL95" s="101"/>
      <c r="BM95" s="101"/>
      <c r="BN95" s="101" t="s">
        <v>2629</v>
      </c>
      <c r="BO95" s="102">
        <v>53</v>
      </c>
    </row>
    <row r="96" spans="1:67" ht="31.5" x14ac:dyDescent="0.25">
      <c r="A96" s="285">
        <v>29</v>
      </c>
      <c r="B96" s="138"/>
      <c r="C96" s="86" t="s">
        <v>2638</v>
      </c>
      <c r="D96" s="138">
        <v>440</v>
      </c>
      <c r="E96" s="138" t="s">
        <v>2639</v>
      </c>
      <c r="F96" s="138">
        <v>11639</v>
      </c>
      <c r="G96" s="138">
        <v>107.94</v>
      </c>
      <c r="H96" s="138"/>
      <c r="I96" s="138"/>
      <c r="J96" s="139"/>
      <c r="K96" s="138"/>
      <c r="L96" s="138"/>
      <c r="M96" s="138"/>
      <c r="N96" s="138"/>
      <c r="O96" s="138"/>
      <c r="P96" s="138"/>
      <c r="Q96" s="138"/>
      <c r="R96" s="140"/>
      <c r="S96" s="138"/>
      <c r="T96" s="138"/>
      <c r="U96" s="138"/>
      <c r="V96" s="138"/>
      <c r="W96" s="138"/>
      <c r="X96" s="138"/>
      <c r="Y96" s="138"/>
      <c r="Z96" s="138"/>
      <c r="AA96" s="138"/>
      <c r="AB96" s="139"/>
      <c r="AC96" s="139"/>
      <c r="AD96" s="139"/>
      <c r="AE96" s="139"/>
      <c r="AF96" s="139"/>
      <c r="AG96" s="139"/>
      <c r="AH96" s="139"/>
      <c r="AI96" s="139"/>
      <c r="AJ96" s="138"/>
      <c r="AK96" s="138"/>
      <c r="AL96" s="138"/>
      <c r="AM96" s="138"/>
      <c r="AN96" s="138"/>
      <c r="AO96" s="138"/>
      <c r="AP96" s="138"/>
      <c r="AQ96" s="138"/>
      <c r="AR96" s="138"/>
      <c r="AS96" s="138"/>
      <c r="AT96" s="138"/>
      <c r="AU96" s="138"/>
      <c r="AV96" s="138"/>
      <c r="AW96" s="138"/>
      <c r="AX96" s="138">
        <v>1.68</v>
      </c>
      <c r="AY96" s="138" t="s">
        <v>2640</v>
      </c>
      <c r="AZ96" s="138" t="s">
        <v>2641</v>
      </c>
      <c r="BA96" s="138"/>
      <c r="BB96" s="138" t="s">
        <v>2642</v>
      </c>
      <c r="BC96" s="138" t="s">
        <v>2643</v>
      </c>
      <c r="BD96" s="138" t="s">
        <v>2644</v>
      </c>
      <c r="BE96" s="138" t="s">
        <v>2645</v>
      </c>
      <c r="BF96" s="138"/>
      <c r="BG96" s="139"/>
      <c r="BH96" s="139"/>
      <c r="BI96" s="138"/>
      <c r="BJ96" s="139"/>
      <c r="BK96" s="138"/>
      <c r="BL96" s="138"/>
      <c r="BM96" s="138"/>
      <c r="BN96" s="140"/>
      <c r="BO96" s="118">
        <v>55</v>
      </c>
    </row>
    <row r="97" spans="1:67" ht="63" x14ac:dyDescent="0.25">
      <c r="A97" s="96"/>
      <c r="B97" s="96"/>
      <c r="C97" s="97" t="s">
        <v>2646</v>
      </c>
      <c r="D97" s="96" t="s">
        <v>2647</v>
      </c>
      <c r="E97" s="96" t="s">
        <v>2639</v>
      </c>
      <c r="F97" s="96" t="s">
        <v>2648</v>
      </c>
      <c r="G97" s="98"/>
      <c r="H97" s="96" t="s">
        <v>2649</v>
      </c>
      <c r="I97" s="96" t="s">
        <v>2650</v>
      </c>
      <c r="J97" s="99">
        <v>2E-3</v>
      </c>
      <c r="K97" s="123">
        <v>328491</v>
      </c>
      <c r="L97" s="123">
        <v>244919</v>
      </c>
      <c r="M97" s="96" t="s">
        <v>2287</v>
      </c>
      <c r="N97" s="96" t="s">
        <v>2079</v>
      </c>
      <c r="O97" s="96" t="s">
        <v>100</v>
      </c>
      <c r="P97" s="96" t="s">
        <v>101</v>
      </c>
      <c r="Q97" s="96"/>
      <c r="R97" s="413" t="s">
        <v>3940</v>
      </c>
      <c r="S97" s="96"/>
      <c r="T97" s="96" t="s">
        <v>2651</v>
      </c>
      <c r="U97" s="96" t="s">
        <v>2651</v>
      </c>
      <c r="V97" s="96" t="s">
        <v>105</v>
      </c>
      <c r="W97" s="96" t="s">
        <v>2652</v>
      </c>
      <c r="X97" s="96"/>
      <c r="Y97" s="96"/>
      <c r="Z97" s="96"/>
      <c r="AA97" s="96"/>
      <c r="AB97" s="121">
        <v>2E-3</v>
      </c>
      <c r="AC97" s="121">
        <v>0</v>
      </c>
      <c r="AD97" s="121">
        <v>0</v>
      </c>
      <c r="AE97" s="121">
        <v>2E-3</v>
      </c>
      <c r="AF97" s="121">
        <v>0</v>
      </c>
      <c r="AG97" s="121">
        <v>0</v>
      </c>
      <c r="AH97" s="121">
        <v>0</v>
      </c>
      <c r="AI97" s="121">
        <v>0</v>
      </c>
      <c r="AJ97" s="123">
        <v>0.26823900000000001</v>
      </c>
      <c r="AK97" s="123" t="s">
        <v>2653</v>
      </c>
      <c r="AL97" s="123" t="s">
        <v>530</v>
      </c>
      <c r="AM97" s="96"/>
      <c r="AN97" s="96" t="s">
        <v>2105</v>
      </c>
      <c r="AO97" s="96" t="s">
        <v>152</v>
      </c>
      <c r="AP97" s="96"/>
      <c r="AQ97" s="96"/>
      <c r="AR97" s="96"/>
      <c r="AS97" s="96"/>
      <c r="AT97" s="96"/>
      <c r="AU97" s="96"/>
      <c r="AV97" s="96"/>
      <c r="AW97" s="100"/>
      <c r="AX97" s="96"/>
      <c r="AY97" s="96"/>
      <c r="AZ97" s="96"/>
      <c r="BA97" s="96"/>
      <c r="BB97" s="96"/>
      <c r="BC97" s="96" t="s">
        <v>606</v>
      </c>
      <c r="BD97" s="96"/>
      <c r="BE97" s="96"/>
      <c r="BF97" s="123" t="s">
        <v>2654</v>
      </c>
      <c r="BG97" s="125">
        <v>2661.6735720000001</v>
      </c>
      <c r="BH97" s="125">
        <v>0.16311800000000001</v>
      </c>
      <c r="BI97" s="123" t="s">
        <v>2655</v>
      </c>
      <c r="BJ97" s="125">
        <v>1.318860956</v>
      </c>
      <c r="BK97" s="96"/>
      <c r="BL97" s="96"/>
      <c r="BM97" s="96"/>
      <c r="BN97" s="96" t="s">
        <v>131</v>
      </c>
      <c r="BO97" s="97">
        <v>55</v>
      </c>
    </row>
    <row r="98" spans="1:67" ht="23.25" customHeight="1" x14ac:dyDescent="0.25">
      <c r="A98" s="285"/>
      <c r="B98" s="138"/>
      <c r="C98" s="86" t="s">
        <v>2656</v>
      </c>
      <c r="D98" s="138">
        <v>447</v>
      </c>
      <c r="E98" s="138" t="s">
        <v>2657</v>
      </c>
      <c r="F98" s="138">
        <v>11713</v>
      </c>
      <c r="G98" s="138">
        <v>32.520000000000003</v>
      </c>
      <c r="H98" s="138"/>
      <c r="I98" s="138"/>
      <c r="J98" s="139"/>
      <c r="K98" s="138"/>
      <c r="L98" s="138"/>
      <c r="M98" s="138"/>
      <c r="N98" s="138"/>
      <c r="O98" s="138"/>
      <c r="P98" s="138"/>
      <c r="Q98" s="138"/>
      <c r="R98" s="138"/>
      <c r="S98" s="138"/>
      <c r="T98" s="138"/>
      <c r="U98" s="138"/>
      <c r="V98" s="138"/>
      <c r="W98" s="138"/>
      <c r="X98" s="138"/>
      <c r="Y98" s="138"/>
      <c r="Z98" s="138"/>
      <c r="AA98" s="138"/>
      <c r="AB98" s="139"/>
      <c r="AC98" s="139"/>
      <c r="AD98" s="139"/>
      <c r="AE98" s="139"/>
      <c r="AF98" s="139"/>
      <c r="AG98" s="139"/>
      <c r="AH98" s="139"/>
      <c r="AI98" s="139"/>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9"/>
      <c r="BH98" s="139"/>
      <c r="BI98" s="138"/>
      <c r="BJ98" s="139"/>
      <c r="BK98" s="138"/>
      <c r="BL98" s="138"/>
      <c r="BM98" s="138"/>
      <c r="BN98" s="138"/>
      <c r="BO98" s="118">
        <v>167</v>
      </c>
    </row>
    <row r="99" spans="1:67" ht="63" x14ac:dyDescent="0.25">
      <c r="A99" s="90"/>
      <c r="B99" s="90"/>
      <c r="C99" s="91" t="s">
        <v>2658</v>
      </c>
      <c r="D99" s="90" t="s">
        <v>2659</v>
      </c>
      <c r="E99" s="90" t="s">
        <v>2657</v>
      </c>
      <c r="F99" s="90" t="s">
        <v>2660</v>
      </c>
      <c r="G99" s="92"/>
      <c r="H99" s="90" t="s">
        <v>2661</v>
      </c>
      <c r="I99" s="90" t="s">
        <v>2661</v>
      </c>
      <c r="J99" s="93">
        <v>3.0000000000000001E-3</v>
      </c>
      <c r="K99" s="127">
        <v>325916</v>
      </c>
      <c r="L99" s="127">
        <v>218785</v>
      </c>
      <c r="M99" s="90" t="s">
        <v>2301</v>
      </c>
      <c r="N99" s="90" t="s">
        <v>2079</v>
      </c>
      <c r="O99" s="90" t="s">
        <v>145</v>
      </c>
      <c r="P99" s="90" t="s">
        <v>146</v>
      </c>
      <c r="Q99" s="90"/>
      <c r="R99" s="413" t="s">
        <v>3940</v>
      </c>
      <c r="S99" s="90"/>
      <c r="T99" s="90" t="s">
        <v>2662</v>
      </c>
      <c r="U99" s="90" t="s">
        <v>2662</v>
      </c>
      <c r="V99" s="90" t="s">
        <v>105</v>
      </c>
      <c r="W99" s="90" t="s">
        <v>165</v>
      </c>
      <c r="X99" s="90"/>
      <c r="Y99" s="90"/>
      <c r="Z99" s="90"/>
      <c r="AA99" s="90"/>
      <c r="AB99" s="128">
        <v>3.0000000000000001E-3</v>
      </c>
      <c r="AC99" s="128">
        <v>3.0000000000000001E-3</v>
      </c>
      <c r="AD99" s="128">
        <v>0</v>
      </c>
      <c r="AE99" s="128">
        <v>0</v>
      </c>
      <c r="AF99" s="128">
        <v>0</v>
      </c>
      <c r="AG99" s="128">
        <v>0</v>
      </c>
      <c r="AH99" s="128">
        <v>0</v>
      </c>
      <c r="AI99" s="128">
        <v>0</v>
      </c>
      <c r="AJ99" s="127">
        <v>0</v>
      </c>
      <c r="AK99" s="127" t="s">
        <v>2663</v>
      </c>
      <c r="AL99" s="127" t="s">
        <v>530</v>
      </c>
      <c r="AM99" s="90"/>
      <c r="AN99" s="90" t="s">
        <v>2664</v>
      </c>
      <c r="AO99" s="90"/>
      <c r="AP99" s="90"/>
      <c r="AQ99" s="90"/>
      <c r="AR99" s="90"/>
      <c r="AS99" s="90"/>
      <c r="AT99" s="90"/>
      <c r="AU99" s="90"/>
      <c r="AV99" s="90"/>
      <c r="AW99" s="94"/>
      <c r="AX99" s="90"/>
      <c r="AY99" s="90"/>
      <c r="AZ99" s="90"/>
      <c r="BA99" s="90"/>
      <c r="BB99" s="90"/>
      <c r="BC99" s="90" t="s">
        <v>606</v>
      </c>
      <c r="BD99" s="90"/>
      <c r="BE99" s="90"/>
      <c r="BF99" s="127" t="s">
        <v>2665</v>
      </c>
      <c r="BG99" s="130">
        <v>128.8396726</v>
      </c>
      <c r="BH99" s="130">
        <v>4.7147899999999998</v>
      </c>
      <c r="BI99" s="127" t="s">
        <v>2369</v>
      </c>
      <c r="BJ99" s="130">
        <v>1.302695055</v>
      </c>
      <c r="BK99" s="90"/>
      <c r="BL99" s="90"/>
      <c r="BM99" s="90"/>
      <c r="BN99" s="90" t="s">
        <v>2629</v>
      </c>
      <c r="BO99" s="91">
        <v>167</v>
      </c>
    </row>
    <row r="100" spans="1:67" ht="63" x14ac:dyDescent="0.25">
      <c r="A100" s="96"/>
      <c r="B100" s="96"/>
      <c r="C100" s="97" t="s">
        <v>2658</v>
      </c>
      <c r="D100" s="96" t="s">
        <v>2659</v>
      </c>
      <c r="E100" s="96" t="s">
        <v>2657</v>
      </c>
      <c r="F100" s="96" t="s">
        <v>2660</v>
      </c>
      <c r="G100" s="98"/>
      <c r="H100" s="96" t="s">
        <v>2666</v>
      </c>
      <c r="I100" s="96" t="s">
        <v>2667</v>
      </c>
      <c r="J100" s="99">
        <v>3.0000000000000001E-3</v>
      </c>
      <c r="K100" s="123">
        <v>324604</v>
      </c>
      <c r="L100" s="123">
        <v>218314</v>
      </c>
      <c r="M100" s="96" t="s">
        <v>2301</v>
      </c>
      <c r="N100" s="96" t="s">
        <v>2079</v>
      </c>
      <c r="O100" s="96" t="s">
        <v>145</v>
      </c>
      <c r="P100" s="96" t="s">
        <v>146</v>
      </c>
      <c r="Q100" s="96"/>
      <c r="R100" s="413" t="s">
        <v>3940</v>
      </c>
      <c r="S100" s="96"/>
      <c r="T100" s="96" t="s">
        <v>2668</v>
      </c>
      <c r="U100" s="96" t="s">
        <v>2668</v>
      </c>
      <c r="V100" s="96" t="s">
        <v>105</v>
      </c>
      <c r="W100" s="96" t="s">
        <v>1149</v>
      </c>
      <c r="X100" s="96"/>
      <c r="Y100" s="96"/>
      <c r="Z100" s="96"/>
      <c r="AA100" s="96"/>
      <c r="AB100" s="121">
        <v>3.0000000000000001E-3</v>
      </c>
      <c r="AC100" s="121">
        <v>0</v>
      </c>
      <c r="AD100" s="121">
        <v>0</v>
      </c>
      <c r="AE100" s="121">
        <v>3.0000000000000001E-3</v>
      </c>
      <c r="AF100" s="121">
        <v>0</v>
      </c>
      <c r="AG100" s="121">
        <v>0</v>
      </c>
      <c r="AH100" s="121">
        <v>0</v>
      </c>
      <c r="AI100" s="121">
        <v>0</v>
      </c>
      <c r="AJ100" s="123">
        <v>1.129E-3</v>
      </c>
      <c r="AK100" s="123" t="s">
        <v>2663</v>
      </c>
      <c r="AL100" s="123" t="s">
        <v>530</v>
      </c>
      <c r="AM100" s="96"/>
      <c r="AN100" s="96" t="s">
        <v>2305</v>
      </c>
      <c r="AO100" s="96"/>
      <c r="AP100" s="96"/>
      <c r="AQ100" s="96"/>
      <c r="AR100" s="96"/>
      <c r="AS100" s="96"/>
      <c r="AT100" s="96"/>
      <c r="AU100" s="96"/>
      <c r="AV100" s="96"/>
      <c r="AW100" s="100"/>
      <c r="AX100" s="96"/>
      <c r="AY100" s="96"/>
      <c r="AZ100" s="96"/>
      <c r="BA100" s="96"/>
      <c r="BB100" s="96"/>
      <c r="BC100" s="96" t="s">
        <v>606</v>
      </c>
      <c r="BD100" s="96"/>
      <c r="BE100" s="96"/>
      <c r="BF100" s="123" t="s">
        <v>2665</v>
      </c>
      <c r="BG100" s="125">
        <v>15.7607792</v>
      </c>
      <c r="BH100" s="125">
        <v>3.6321409999999998</v>
      </c>
      <c r="BI100" s="123" t="s">
        <v>2369</v>
      </c>
      <c r="BJ100" s="125">
        <v>1.5612033729999999</v>
      </c>
      <c r="BK100" s="96"/>
      <c r="BL100" s="96"/>
      <c r="BM100" s="96"/>
      <c r="BN100" s="96" t="s">
        <v>2629</v>
      </c>
      <c r="BO100" s="97">
        <v>167</v>
      </c>
    </row>
    <row r="101" spans="1:67" ht="63" x14ac:dyDescent="0.25">
      <c r="A101" s="96"/>
      <c r="B101" s="96"/>
      <c r="C101" s="97" t="s">
        <v>2658</v>
      </c>
      <c r="D101" s="96" t="s">
        <v>2659</v>
      </c>
      <c r="E101" s="96" t="s">
        <v>2657</v>
      </c>
      <c r="F101" s="96" t="s">
        <v>2660</v>
      </c>
      <c r="G101" s="98"/>
      <c r="H101" s="96" t="s">
        <v>2669</v>
      </c>
      <c r="I101" s="96" t="s">
        <v>2670</v>
      </c>
      <c r="J101" s="99">
        <v>0</v>
      </c>
      <c r="K101" s="123">
        <v>324710</v>
      </c>
      <c r="L101" s="123">
        <v>218301</v>
      </c>
      <c r="M101" s="96" t="s">
        <v>2301</v>
      </c>
      <c r="N101" s="96" t="s">
        <v>2079</v>
      </c>
      <c r="O101" s="96" t="s">
        <v>145</v>
      </c>
      <c r="P101" s="96" t="s">
        <v>146</v>
      </c>
      <c r="Q101" s="96"/>
      <c r="R101" s="413" t="s">
        <v>3940</v>
      </c>
      <c r="S101" s="96"/>
      <c r="T101" s="96" t="s">
        <v>2671</v>
      </c>
      <c r="U101" s="96" t="s">
        <v>2671</v>
      </c>
      <c r="V101" s="96" t="s">
        <v>105</v>
      </c>
      <c r="W101" s="96" t="s">
        <v>127</v>
      </c>
      <c r="X101" s="96"/>
      <c r="Y101" s="96"/>
      <c r="Z101" s="96"/>
      <c r="AA101" s="96"/>
      <c r="AB101" s="121">
        <v>0</v>
      </c>
      <c r="AC101" s="121">
        <v>0</v>
      </c>
      <c r="AD101" s="121">
        <v>0</v>
      </c>
      <c r="AE101" s="121">
        <v>0</v>
      </c>
      <c r="AF101" s="121">
        <v>0</v>
      </c>
      <c r="AG101" s="121">
        <v>0</v>
      </c>
      <c r="AH101" s="121">
        <v>0</v>
      </c>
      <c r="AI101" s="121">
        <v>0</v>
      </c>
      <c r="AJ101" s="123">
        <v>0.12806799999999999</v>
      </c>
      <c r="AK101" s="123" t="s">
        <v>2663</v>
      </c>
      <c r="AL101" s="123" t="s">
        <v>530</v>
      </c>
      <c r="AM101" s="96"/>
      <c r="AN101" s="96" t="s">
        <v>2305</v>
      </c>
      <c r="AO101" s="96"/>
      <c r="AP101" s="96"/>
      <c r="AQ101" s="96"/>
      <c r="AR101" s="96"/>
      <c r="AS101" s="96"/>
      <c r="AT101" s="96"/>
      <c r="AU101" s="96"/>
      <c r="AV101" s="96"/>
      <c r="AW101" s="100"/>
      <c r="AX101" s="96"/>
      <c r="AY101" s="96"/>
      <c r="AZ101" s="96"/>
      <c r="BA101" s="96"/>
      <c r="BB101" s="96"/>
      <c r="BC101" s="96" t="s">
        <v>129</v>
      </c>
      <c r="BD101" s="96"/>
      <c r="BE101" s="96"/>
      <c r="BF101" s="123" t="s">
        <v>2665</v>
      </c>
      <c r="BG101" s="125">
        <v>75.134529139999998</v>
      </c>
      <c r="BH101" s="125">
        <v>3.7626170000000001</v>
      </c>
      <c r="BI101" s="123" t="s">
        <v>2369</v>
      </c>
      <c r="BJ101" s="125">
        <v>1.480510523</v>
      </c>
      <c r="BK101" s="96"/>
      <c r="BL101" s="96"/>
      <c r="BM101" s="96"/>
      <c r="BN101" s="96" t="s">
        <v>2629</v>
      </c>
      <c r="BO101" s="97">
        <v>167</v>
      </c>
    </row>
    <row r="102" spans="1:67" ht="63" x14ac:dyDescent="0.25">
      <c r="A102" s="96"/>
      <c r="B102" s="96"/>
      <c r="C102" s="97" t="s">
        <v>2658</v>
      </c>
      <c r="D102" s="96" t="s">
        <v>2659</v>
      </c>
      <c r="E102" s="96" t="s">
        <v>2657</v>
      </c>
      <c r="F102" s="96" t="s">
        <v>2660</v>
      </c>
      <c r="G102" s="98"/>
      <c r="H102" s="96" t="s">
        <v>2672</v>
      </c>
      <c r="I102" s="96" t="s">
        <v>2672</v>
      </c>
      <c r="J102" s="99">
        <v>0.01</v>
      </c>
      <c r="K102" s="123">
        <v>325119</v>
      </c>
      <c r="L102" s="123">
        <v>218685</v>
      </c>
      <c r="M102" s="96" t="s">
        <v>2301</v>
      </c>
      <c r="N102" s="96" t="s">
        <v>2079</v>
      </c>
      <c r="O102" s="96" t="s">
        <v>100</v>
      </c>
      <c r="P102" s="96" t="s">
        <v>101</v>
      </c>
      <c r="Q102" s="96"/>
      <c r="R102" s="413" t="s">
        <v>3940</v>
      </c>
      <c r="S102" s="96"/>
      <c r="T102" s="96" t="s">
        <v>2673</v>
      </c>
      <c r="U102" s="96" t="s">
        <v>2673</v>
      </c>
      <c r="V102" s="96" t="s">
        <v>105</v>
      </c>
      <c r="W102" s="96" t="s">
        <v>165</v>
      </c>
      <c r="X102" s="96"/>
      <c r="Y102" s="96"/>
      <c r="Z102" s="96"/>
      <c r="AA102" s="96"/>
      <c r="AB102" s="121">
        <v>0.01</v>
      </c>
      <c r="AC102" s="121">
        <v>4.0000000000000001E-3</v>
      </c>
      <c r="AD102" s="121">
        <v>0</v>
      </c>
      <c r="AE102" s="121">
        <v>6.0000000000000001E-3</v>
      </c>
      <c r="AF102" s="121">
        <v>0</v>
      </c>
      <c r="AG102" s="121">
        <v>0</v>
      </c>
      <c r="AH102" s="121">
        <v>0</v>
      </c>
      <c r="AI102" s="121">
        <v>0</v>
      </c>
      <c r="AJ102" s="123">
        <v>0.30636400000000003</v>
      </c>
      <c r="AK102" s="123" t="s">
        <v>2663</v>
      </c>
      <c r="AL102" s="123" t="s">
        <v>530</v>
      </c>
      <c r="AM102" s="96"/>
      <c r="AN102" s="96" t="s">
        <v>2674</v>
      </c>
      <c r="AO102" s="96"/>
      <c r="AP102" s="96"/>
      <c r="AQ102" s="96"/>
      <c r="AR102" s="96"/>
      <c r="AS102" s="96"/>
      <c r="AT102" s="96"/>
      <c r="AU102" s="96"/>
      <c r="AV102" s="96"/>
      <c r="AW102" s="100"/>
      <c r="AX102" s="96"/>
      <c r="AY102" s="96"/>
      <c r="AZ102" s="96"/>
      <c r="BA102" s="96"/>
      <c r="BB102" s="96"/>
      <c r="BC102" s="96" t="s">
        <v>606</v>
      </c>
      <c r="BD102" s="96"/>
      <c r="BE102" s="96"/>
      <c r="BF102" s="123" t="s">
        <v>2665</v>
      </c>
      <c r="BG102" s="125">
        <v>490.98148509999999</v>
      </c>
      <c r="BH102" s="125">
        <v>4.0357560000000001</v>
      </c>
      <c r="BI102" s="123" t="s">
        <v>2369</v>
      </c>
      <c r="BJ102" s="125">
        <v>1.3412842030000001</v>
      </c>
      <c r="BK102" s="96"/>
      <c r="BL102" s="96"/>
      <c r="BM102" s="96"/>
      <c r="BN102" s="96" t="s">
        <v>2629</v>
      </c>
      <c r="BO102" s="97">
        <v>167</v>
      </c>
    </row>
    <row r="103" spans="1:67" ht="110.25" x14ac:dyDescent="0.25">
      <c r="A103" s="96"/>
      <c r="B103" s="96"/>
      <c r="C103" s="97" t="s">
        <v>2658</v>
      </c>
      <c r="D103" s="96" t="s">
        <v>2659</v>
      </c>
      <c r="E103" s="96" t="s">
        <v>2657</v>
      </c>
      <c r="F103" s="96" t="s">
        <v>2660</v>
      </c>
      <c r="G103" s="98"/>
      <c r="H103" s="96" t="s">
        <v>2675</v>
      </c>
      <c r="I103" s="96" t="s">
        <v>2675</v>
      </c>
      <c r="J103" s="99">
        <v>32.484000000000002</v>
      </c>
      <c r="K103" s="123">
        <v>325439</v>
      </c>
      <c r="L103" s="123">
        <v>218597</v>
      </c>
      <c r="M103" s="96" t="s">
        <v>2301</v>
      </c>
      <c r="N103" s="96" t="s">
        <v>2079</v>
      </c>
      <c r="O103" s="96" t="s">
        <v>145</v>
      </c>
      <c r="P103" s="96" t="s">
        <v>146</v>
      </c>
      <c r="Q103" s="96"/>
      <c r="R103" s="413" t="s">
        <v>3940</v>
      </c>
      <c r="S103" s="96"/>
      <c r="T103" s="96" t="s">
        <v>2676</v>
      </c>
      <c r="U103" s="96" t="s">
        <v>2676</v>
      </c>
      <c r="V103" s="96" t="s">
        <v>105</v>
      </c>
      <c r="W103" s="96" t="s">
        <v>2677</v>
      </c>
      <c r="X103" s="96"/>
      <c r="Y103" s="96"/>
      <c r="Z103" s="96"/>
      <c r="AA103" s="96"/>
      <c r="AB103" s="121">
        <v>32.484000000000002</v>
      </c>
      <c r="AC103" s="121">
        <v>11.426</v>
      </c>
      <c r="AD103" s="121">
        <v>0</v>
      </c>
      <c r="AE103" s="121">
        <v>2.8000000000000001E-2</v>
      </c>
      <c r="AF103" s="121">
        <v>20.108000000000001</v>
      </c>
      <c r="AG103" s="121">
        <v>0</v>
      </c>
      <c r="AH103" s="121">
        <v>0</v>
      </c>
      <c r="AI103" s="121">
        <v>0.92200000000000004</v>
      </c>
      <c r="AJ103" s="123">
        <v>0</v>
      </c>
      <c r="AK103" s="123" t="s">
        <v>2663</v>
      </c>
      <c r="AL103" s="123" t="s">
        <v>530</v>
      </c>
      <c r="AM103" s="96" t="s">
        <v>2678</v>
      </c>
      <c r="AN103" s="96" t="s">
        <v>2679</v>
      </c>
      <c r="AO103" s="96"/>
      <c r="AP103" s="96"/>
      <c r="AQ103" s="96"/>
      <c r="AR103" s="96"/>
      <c r="AS103" s="96"/>
      <c r="AT103" s="96"/>
      <c r="AU103" s="96"/>
      <c r="AV103" s="96"/>
      <c r="AW103" s="100"/>
      <c r="AX103" s="96"/>
      <c r="AY103" s="96"/>
      <c r="AZ103" s="96"/>
      <c r="BA103" s="96"/>
      <c r="BB103" s="96"/>
      <c r="BC103" s="96" t="s">
        <v>129</v>
      </c>
      <c r="BD103" s="96"/>
      <c r="BE103" s="96"/>
      <c r="BF103" s="123" t="s">
        <v>2665</v>
      </c>
      <c r="BG103" s="125">
        <v>0</v>
      </c>
      <c r="BH103" s="125">
        <v>3.626449</v>
      </c>
      <c r="BI103" s="123" t="s">
        <v>2369</v>
      </c>
      <c r="BJ103" s="125">
        <v>1.0070091640000001</v>
      </c>
      <c r="BK103" s="96"/>
      <c r="BL103" s="96"/>
      <c r="BM103" s="96"/>
      <c r="BN103" s="96" t="s">
        <v>2680</v>
      </c>
      <c r="BO103" s="97">
        <v>167</v>
      </c>
    </row>
    <row r="104" spans="1:67" ht="63" x14ac:dyDescent="0.25">
      <c r="A104" s="101"/>
      <c r="B104" s="101"/>
      <c r="C104" s="102" t="s">
        <v>2658</v>
      </c>
      <c r="D104" s="101" t="s">
        <v>2659</v>
      </c>
      <c r="E104" s="101" t="s">
        <v>2657</v>
      </c>
      <c r="F104" s="101" t="s">
        <v>2660</v>
      </c>
      <c r="G104" s="103"/>
      <c r="H104" s="101" t="s">
        <v>2681</v>
      </c>
      <c r="I104" s="101" t="s">
        <v>2681</v>
      </c>
      <c r="J104" s="104">
        <v>2.5000000000000001E-2</v>
      </c>
      <c r="K104" s="10">
        <v>325777</v>
      </c>
      <c r="L104" s="10">
        <v>218895</v>
      </c>
      <c r="M104" s="101" t="s">
        <v>2301</v>
      </c>
      <c r="N104" s="101" t="s">
        <v>2079</v>
      </c>
      <c r="O104" s="101" t="s">
        <v>100</v>
      </c>
      <c r="P104" s="101" t="s">
        <v>101</v>
      </c>
      <c r="Q104" s="101"/>
      <c r="R104" s="413" t="s">
        <v>3940</v>
      </c>
      <c r="S104" s="101"/>
      <c r="T104" s="101" t="s">
        <v>2682</v>
      </c>
      <c r="U104" s="101" t="s">
        <v>2682</v>
      </c>
      <c r="V104" s="101" t="s">
        <v>105</v>
      </c>
      <c r="W104" s="101" t="s">
        <v>183</v>
      </c>
      <c r="X104" s="101"/>
      <c r="Y104" s="101"/>
      <c r="Z104" s="101"/>
      <c r="AA104" s="101"/>
      <c r="AB104" s="131">
        <v>2.5000000000000001E-2</v>
      </c>
      <c r="AC104" s="131">
        <v>2.5000000000000001E-2</v>
      </c>
      <c r="AD104" s="131">
        <v>0</v>
      </c>
      <c r="AE104" s="131">
        <v>0</v>
      </c>
      <c r="AF104" s="131">
        <v>0</v>
      </c>
      <c r="AG104" s="131">
        <v>0</v>
      </c>
      <c r="AH104" s="131">
        <v>0</v>
      </c>
      <c r="AI104" s="131">
        <v>0</v>
      </c>
      <c r="AJ104" s="10">
        <v>0.11385099999999999</v>
      </c>
      <c r="AK104" s="10" t="s">
        <v>2663</v>
      </c>
      <c r="AL104" s="10" t="s">
        <v>530</v>
      </c>
      <c r="AM104" s="101"/>
      <c r="AN104" s="101" t="s">
        <v>2683</v>
      </c>
      <c r="AO104" s="101"/>
      <c r="AP104" s="101"/>
      <c r="AQ104" s="101"/>
      <c r="AR104" s="101"/>
      <c r="AS104" s="101"/>
      <c r="AT104" s="101"/>
      <c r="AU104" s="101"/>
      <c r="AV104" s="101"/>
      <c r="AW104" s="105"/>
      <c r="AX104" s="101"/>
      <c r="AY104" s="101"/>
      <c r="AZ104" s="101"/>
      <c r="BA104" s="101"/>
      <c r="BB104" s="101"/>
      <c r="BC104" s="101" t="s">
        <v>606</v>
      </c>
      <c r="BD104" s="101"/>
      <c r="BE104" s="101"/>
      <c r="BF104" s="10" t="s">
        <v>2665</v>
      </c>
      <c r="BG104" s="133">
        <v>285.33719980000001</v>
      </c>
      <c r="BH104" s="133">
        <v>4.3400780000000001</v>
      </c>
      <c r="BI104" s="10" t="s">
        <v>2369</v>
      </c>
      <c r="BJ104" s="133">
        <v>1.3412842030000001</v>
      </c>
      <c r="BK104" s="101"/>
      <c r="BL104" s="101"/>
      <c r="BM104" s="101"/>
      <c r="BN104" s="101" t="s">
        <v>131</v>
      </c>
      <c r="BO104" s="102">
        <v>167</v>
      </c>
    </row>
    <row r="105" spans="1:67" ht="23.25" customHeight="1" x14ac:dyDescent="0.25">
      <c r="A105" s="285" t="s">
        <v>2544</v>
      </c>
      <c r="B105" s="138"/>
      <c r="C105" s="86" t="s">
        <v>2684</v>
      </c>
      <c r="D105" s="138">
        <v>480</v>
      </c>
      <c r="E105" s="138" t="s">
        <v>2685</v>
      </c>
      <c r="F105" s="138">
        <v>11069</v>
      </c>
      <c r="G105" s="138" t="s">
        <v>2686</v>
      </c>
      <c r="H105" s="138"/>
      <c r="I105" s="138"/>
      <c r="J105" s="139"/>
      <c r="K105" s="138"/>
      <c r="L105" s="138"/>
      <c r="M105" s="138"/>
      <c r="N105" s="138"/>
      <c r="O105" s="138"/>
      <c r="P105" s="138"/>
      <c r="Q105" s="138"/>
      <c r="R105" s="138"/>
      <c r="S105" s="138"/>
      <c r="T105" s="138"/>
      <c r="U105" s="138"/>
      <c r="V105" s="138"/>
      <c r="W105" s="138"/>
      <c r="X105" s="138" t="s">
        <v>168</v>
      </c>
      <c r="Y105" s="138"/>
      <c r="Z105" s="138"/>
      <c r="AA105" s="138"/>
      <c r="AB105" s="139"/>
      <c r="AC105" s="139">
        <v>0</v>
      </c>
      <c r="AD105" s="139">
        <v>0</v>
      </c>
      <c r="AE105" s="139">
        <v>0</v>
      </c>
      <c r="AF105" s="139">
        <v>0</v>
      </c>
      <c r="AG105" s="139">
        <v>0</v>
      </c>
      <c r="AH105" s="139">
        <v>0</v>
      </c>
      <c r="AI105" s="139">
        <v>103.69</v>
      </c>
      <c r="AJ105" s="138"/>
      <c r="AK105" s="138"/>
      <c r="AL105" s="138"/>
      <c r="AM105" s="138"/>
      <c r="AN105" s="138"/>
      <c r="AO105" s="138" t="s">
        <v>152</v>
      </c>
      <c r="AP105" s="138"/>
      <c r="AQ105" s="138"/>
      <c r="AR105" s="138"/>
      <c r="AS105" s="138"/>
      <c r="AT105" s="138"/>
      <c r="AU105" s="138"/>
      <c r="AV105" s="138"/>
      <c r="AW105" s="138"/>
      <c r="AX105" s="138" t="s">
        <v>2687</v>
      </c>
      <c r="AY105" s="138" t="s">
        <v>170</v>
      </c>
      <c r="AZ105" s="138" t="s">
        <v>2688</v>
      </c>
      <c r="BA105" s="138" t="s">
        <v>2689</v>
      </c>
      <c r="BB105" s="138" t="s">
        <v>1100</v>
      </c>
      <c r="BC105" s="138" t="s">
        <v>247</v>
      </c>
      <c r="BD105" s="138" t="s">
        <v>2690</v>
      </c>
      <c r="BE105" s="138" t="s">
        <v>94</v>
      </c>
      <c r="BF105" s="138" t="s">
        <v>2691</v>
      </c>
      <c r="BG105" s="139">
        <v>5746</v>
      </c>
      <c r="BH105" s="139">
        <v>6.3661250000000003</v>
      </c>
      <c r="BI105" s="138" t="s">
        <v>2480</v>
      </c>
      <c r="BJ105" s="139">
        <v>3.5589529999999998</v>
      </c>
      <c r="BK105" s="138"/>
      <c r="BL105" s="138"/>
      <c r="BM105" s="138"/>
      <c r="BN105" s="138"/>
      <c r="BO105" s="118">
        <v>50</v>
      </c>
    </row>
    <row r="106" spans="1:67" ht="378" x14ac:dyDescent="0.25">
      <c r="A106" s="90"/>
      <c r="B106" s="90"/>
      <c r="C106" s="91" t="s">
        <v>2692</v>
      </c>
      <c r="D106" s="90" t="s">
        <v>2693</v>
      </c>
      <c r="E106" s="90" t="s">
        <v>2685</v>
      </c>
      <c r="F106" s="90" t="s">
        <v>2694</v>
      </c>
      <c r="G106" s="92"/>
      <c r="H106" s="90" t="s">
        <v>2695</v>
      </c>
      <c r="I106" s="90" t="s">
        <v>2695</v>
      </c>
      <c r="J106" s="93">
        <v>47.287999999999997</v>
      </c>
      <c r="K106" s="127">
        <v>345416</v>
      </c>
      <c r="L106" s="127">
        <v>314149</v>
      </c>
      <c r="M106" s="90" t="s">
        <v>2696</v>
      </c>
      <c r="N106" s="90" t="s">
        <v>2079</v>
      </c>
      <c r="O106" s="90" t="s">
        <v>145</v>
      </c>
      <c r="P106" s="90" t="s">
        <v>146</v>
      </c>
      <c r="Q106" s="90" t="s">
        <v>163</v>
      </c>
      <c r="R106" s="413" t="s">
        <v>3940</v>
      </c>
      <c r="S106" s="90"/>
      <c r="T106" s="90" t="s">
        <v>2697</v>
      </c>
      <c r="U106" s="90" t="s">
        <v>2698</v>
      </c>
      <c r="V106" s="90" t="s">
        <v>2699</v>
      </c>
      <c r="W106" s="90" t="s">
        <v>2700</v>
      </c>
      <c r="X106" s="90"/>
      <c r="Y106" s="90"/>
      <c r="Z106" s="90"/>
      <c r="AA106" s="90"/>
      <c r="AB106" s="128">
        <v>47.287999999999997</v>
      </c>
      <c r="AC106" s="128">
        <v>1.982</v>
      </c>
      <c r="AD106" s="128">
        <v>1.4999999999999999E-2</v>
      </c>
      <c r="AE106" s="128">
        <v>14.234999999999999</v>
      </c>
      <c r="AF106" s="128">
        <v>0</v>
      </c>
      <c r="AG106" s="128">
        <v>0</v>
      </c>
      <c r="AH106" s="128">
        <v>0</v>
      </c>
      <c r="AI106" s="128">
        <v>31.056000000000001</v>
      </c>
      <c r="AJ106" s="127">
        <v>0.45657199999999998</v>
      </c>
      <c r="AK106" s="127" t="s">
        <v>2701</v>
      </c>
      <c r="AL106" s="127" t="s">
        <v>530</v>
      </c>
      <c r="AM106" s="90"/>
      <c r="AN106" s="90" t="s">
        <v>2702</v>
      </c>
      <c r="AO106" s="90"/>
      <c r="AP106" s="90"/>
      <c r="AQ106" s="90"/>
      <c r="AR106" s="90"/>
      <c r="AS106" s="90"/>
      <c r="AT106" s="90" t="s">
        <v>2703</v>
      </c>
      <c r="AU106" s="90" t="s">
        <v>2704</v>
      </c>
      <c r="AV106" s="90"/>
      <c r="AW106" s="94"/>
      <c r="AX106" s="90"/>
      <c r="AY106" s="90"/>
      <c r="AZ106" s="90"/>
      <c r="BA106" s="90"/>
      <c r="BB106" s="90"/>
      <c r="BC106" s="90" t="s">
        <v>129</v>
      </c>
      <c r="BD106" s="90"/>
      <c r="BE106" s="90"/>
      <c r="BF106" s="127" t="s">
        <v>2705</v>
      </c>
      <c r="BG106" s="130">
        <v>1456.887927</v>
      </c>
      <c r="BH106" s="130">
        <v>2.3209200000000001</v>
      </c>
      <c r="BI106" s="127" t="s">
        <v>2706</v>
      </c>
      <c r="BJ106" s="130">
        <v>4.4722616909999999</v>
      </c>
      <c r="BK106" s="90"/>
      <c r="BL106" s="90"/>
      <c r="BM106" s="90"/>
      <c r="BN106" s="90" t="s">
        <v>2707</v>
      </c>
      <c r="BO106" s="91">
        <v>50</v>
      </c>
    </row>
    <row r="107" spans="1:67" ht="330.75" x14ac:dyDescent="0.25">
      <c r="A107" s="96"/>
      <c r="B107" s="96"/>
      <c r="C107" s="97" t="s">
        <v>2692</v>
      </c>
      <c r="D107" s="96" t="s">
        <v>2693</v>
      </c>
      <c r="E107" s="96" t="s">
        <v>2685</v>
      </c>
      <c r="F107" s="96" t="s">
        <v>2694</v>
      </c>
      <c r="G107" s="98"/>
      <c r="H107" s="96" t="s">
        <v>2695</v>
      </c>
      <c r="I107" s="96" t="s">
        <v>2708</v>
      </c>
      <c r="J107" s="99">
        <v>40.683999999999997</v>
      </c>
      <c r="K107" s="123">
        <v>344435</v>
      </c>
      <c r="L107" s="123">
        <v>313297</v>
      </c>
      <c r="M107" s="96" t="s">
        <v>2696</v>
      </c>
      <c r="N107" s="96" t="s">
        <v>2079</v>
      </c>
      <c r="O107" s="96" t="s">
        <v>145</v>
      </c>
      <c r="P107" s="96" t="s">
        <v>146</v>
      </c>
      <c r="Q107" s="96" t="s">
        <v>163</v>
      </c>
      <c r="R107" s="413" t="s">
        <v>3940</v>
      </c>
      <c r="S107" s="96"/>
      <c r="T107" s="96" t="s">
        <v>2709</v>
      </c>
      <c r="U107" s="96" t="s">
        <v>2698</v>
      </c>
      <c r="V107" s="96" t="s">
        <v>2710</v>
      </c>
      <c r="W107" s="96" t="s">
        <v>2711</v>
      </c>
      <c r="X107" s="96" t="s">
        <v>168</v>
      </c>
      <c r="Y107" s="96"/>
      <c r="Z107" s="96"/>
      <c r="AA107" s="96"/>
      <c r="AB107" s="121">
        <v>40.683999999999997</v>
      </c>
      <c r="AC107" s="121">
        <v>0.34699999999999998</v>
      </c>
      <c r="AD107" s="121">
        <v>0</v>
      </c>
      <c r="AE107" s="121">
        <v>4.6120000000000001</v>
      </c>
      <c r="AF107" s="121">
        <v>0</v>
      </c>
      <c r="AG107" s="121">
        <v>0</v>
      </c>
      <c r="AH107" s="121">
        <v>0</v>
      </c>
      <c r="AI107" s="121">
        <v>35.725000000000001</v>
      </c>
      <c r="AJ107" s="123">
        <v>2.2089000000000001E-2</v>
      </c>
      <c r="AK107" s="123" t="s">
        <v>2701</v>
      </c>
      <c r="AL107" s="123" t="s">
        <v>530</v>
      </c>
      <c r="AM107" s="96"/>
      <c r="AN107" s="96" t="s">
        <v>2712</v>
      </c>
      <c r="AO107" s="96" t="s">
        <v>152</v>
      </c>
      <c r="AP107" s="96"/>
      <c r="AQ107" s="96"/>
      <c r="AR107" s="96"/>
      <c r="AS107" s="96"/>
      <c r="AT107" s="96" t="s">
        <v>2703</v>
      </c>
      <c r="AU107" s="96" t="s">
        <v>2704</v>
      </c>
      <c r="AV107" s="96"/>
      <c r="AW107" s="100"/>
      <c r="AX107" s="96" t="s">
        <v>2687</v>
      </c>
      <c r="AY107" s="96" t="s">
        <v>170</v>
      </c>
      <c r="AZ107" s="96" t="s">
        <v>2688</v>
      </c>
      <c r="BA107" s="96" t="s">
        <v>2689</v>
      </c>
      <c r="BB107" s="96" t="s">
        <v>1100</v>
      </c>
      <c r="BC107" s="96" t="s">
        <v>262</v>
      </c>
      <c r="BD107" s="96" t="s">
        <v>2690</v>
      </c>
      <c r="BE107" s="96" t="s">
        <v>94</v>
      </c>
      <c r="BF107" s="123" t="s">
        <v>2705</v>
      </c>
      <c r="BG107" s="125">
        <v>1640.8690220000001</v>
      </c>
      <c r="BH107" s="125">
        <v>3.5502030000000002</v>
      </c>
      <c r="BI107" s="123" t="s">
        <v>2706</v>
      </c>
      <c r="BJ107" s="125">
        <v>3.3318934649999998</v>
      </c>
      <c r="BK107" s="96"/>
      <c r="BL107" s="96"/>
      <c r="BM107" s="96"/>
      <c r="BN107" s="96" t="s">
        <v>2713</v>
      </c>
      <c r="BO107" s="97">
        <v>50</v>
      </c>
    </row>
    <row r="108" spans="1:67" ht="346.5" x14ac:dyDescent="0.25">
      <c r="A108" s="96"/>
      <c r="B108" s="96"/>
      <c r="C108" s="97" t="s">
        <v>2692</v>
      </c>
      <c r="D108" s="96" t="s">
        <v>2693</v>
      </c>
      <c r="E108" s="96" t="s">
        <v>2685</v>
      </c>
      <c r="F108" s="96" t="s">
        <v>2694</v>
      </c>
      <c r="G108" s="98"/>
      <c r="H108" s="96" t="s">
        <v>2714</v>
      </c>
      <c r="I108" s="96" t="s">
        <v>2714</v>
      </c>
      <c r="J108" s="99">
        <v>2.7549999999999999</v>
      </c>
      <c r="K108" s="123">
        <v>345493</v>
      </c>
      <c r="L108" s="123">
        <v>315352</v>
      </c>
      <c r="M108" s="96" t="s">
        <v>2696</v>
      </c>
      <c r="N108" s="96" t="s">
        <v>2079</v>
      </c>
      <c r="O108" s="96" t="s">
        <v>145</v>
      </c>
      <c r="P108" s="96" t="s">
        <v>146</v>
      </c>
      <c r="Q108" s="96" t="s">
        <v>2715</v>
      </c>
      <c r="R108" s="413" t="s">
        <v>3940</v>
      </c>
      <c r="S108" s="96"/>
      <c r="T108" s="96" t="s">
        <v>2716</v>
      </c>
      <c r="U108" s="96" t="s">
        <v>2698</v>
      </c>
      <c r="V108" s="96" t="s">
        <v>2717</v>
      </c>
      <c r="W108" s="96" t="s">
        <v>2718</v>
      </c>
      <c r="X108" s="96"/>
      <c r="Y108" s="96"/>
      <c r="Z108" s="96"/>
      <c r="AA108" s="96"/>
      <c r="AB108" s="121">
        <v>2.7549999999999999</v>
      </c>
      <c r="AC108" s="121">
        <v>0.38200000000000001</v>
      </c>
      <c r="AD108" s="121">
        <v>0</v>
      </c>
      <c r="AE108" s="121">
        <v>0.153</v>
      </c>
      <c r="AF108" s="121">
        <v>0</v>
      </c>
      <c r="AG108" s="121">
        <v>0</v>
      </c>
      <c r="AH108" s="121">
        <v>2.3730000000000002</v>
      </c>
      <c r="AI108" s="121">
        <v>0</v>
      </c>
      <c r="AJ108" s="123">
        <v>1.278173</v>
      </c>
      <c r="AK108" s="123" t="s">
        <v>2719</v>
      </c>
      <c r="AL108" s="123" t="s">
        <v>108</v>
      </c>
      <c r="AM108" s="96"/>
      <c r="AN108" s="96" t="s">
        <v>2531</v>
      </c>
      <c r="AO108" s="96"/>
      <c r="AP108" s="96"/>
      <c r="AQ108" s="96"/>
      <c r="AR108" s="96"/>
      <c r="AS108" s="96"/>
      <c r="AT108" s="96" t="s">
        <v>2720</v>
      </c>
      <c r="AU108" s="96" t="s">
        <v>2721</v>
      </c>
      <c r="AV108" s="96"/>
      <c r="AW108" s="100"/>
      <c r="AX108" s="96"/>
      <c r="AY108" s="96"/>
      <c r="AZ108" s="96"/>
      <c r="BA108" s="96"/>
      <c r="BB108" s="96"/>
      <c r="BC108" s="96" t="s">
        <v>129</v>
      </c>
      <c r="BD108" s="96"/>
      <c r="BE108" s="96"/>
      <c r="BF108" s="123" t="s">
        <v>2705</v>
      </c>
      <c r="BG108" s="125">
        <v>1744.462301</v>
      </c>
      <c r="BH108" s="125">
        <v>2.7188729999999999</v>
      </c>
      <c r="BI108" s="123" t="s">
        <v>2706</v>
      </c>
      <c r="BJ108" s="125">
        <v>6.0273318219999998</v>
      </c>
      <c r="BK108" s="96" t="s">
        <v>2722</v>
      </c>
      <c r="BL108" s="96"/>
      <c r="BM108" s="96"/>
      <c r="BN108" s="97" t="s">
        <v>2723</v>
      </c>
      <c r="BO108" s="97">
        <v>50</v>
      </c>
    </row>
    <row r="109" spans="1:67" ht="346.5" x14ac:dyDescent="0.25">
      <c r="A109" s="96"/>
      <c r="B109" s="96"/>
      <c r="C109" s="97" t="s">
        <v>2692</v>
      </c>
      <c r="D109" s="96" t="s">
        <v>2693</v>
      </c>
      <c r="E109" s="96" t="s">
        <v>2685</v>
      </c>
      <c r="F109" s="96" t="s">
        <v>2694</v>
      </c>
      <c r="G109" s="98"/>
      <c r="H109" s="96" t="s">
        <v>2724</v>
      </c>
      <c r="I109" s="96" t="s">
        <v>2724</v>
      </c>
      <c r="J109" s="99">
        <v>17.625</v>
      </c>
      <c r="K109" s="123">
        <v>345554</v>
      </c>
      <c r="L109" s="123">
        <v>315113</v>
      </c>
      <c r="M109" s="96" t="s">
        <v>2696</v>
      </c>
      <c r="N109" s="96" t="s">
        <v>2079</v>
      </c>
      <c r="O109" s="96" t="s">
        <v>145</v>
      </c>
      <c r="P109" s="96" t="s">
        <v>146</v>
      </c>
      <c r="Q109" s="96" t="s">
        <v>2715</v>
      </c>
      <c r="R109" s="413" t="s">
        <v>3940</v>
      </c>
      <c r="S109" s="96"/>
      <c r="T109" s="96" t="s">
        <v>2725</v>
      </c>
      <c r="U109" s="96" t="s">
        <v>2698</v>
      </c>
      <c r="V109" s="96" t="s">
        <v>2726</v>
      </c>
      <c r="W109" s="96" t="s">
        <v>2727</v>
      </c>
      <c r="X109" s="96"/>
      <c r="Y109" s="96"/>
      <c r="Z109" s="96"/>
      <c r="AA109" s="96"/>
      <c r="AB109" s="121">
        <v>17.625</v>
      </c>
      <c r="AC109" s="121">
        <v>0.89400000000000002</v>
      </c>
      <c r="AD109" s="121">
        <v>0</v>
      </c>
      <c r="AE109" s="121">
        <v>0.151</v>
      </c>
      <c r="AF109" s="121">
        <v>0</v>
      </c>
      <c r="AG109" s="121">
        <v>0</v>
      </c>
      <c r="AH109" s="121">
        <v>0</v>
      </c>
      <c r="AI109" s="121">
        <v>16.579999999999998</v>
      </c>
      <c r="AJ109" s="123">
        <v>1.274824</v>
      </c>
      <c r="AK109" s="123" t="s">
        <v>2719</v>
      </c>
      <c r="AL109" s="123" t="s">
        <v>108</v>
      </c>
      <c r="AM109" s="96"/>
      <c r="AN109" s="96" t="s">
        <v>2728</v>
      </c>
      <c r="AO109" s="96"/>
      <c r="AP109" s="96"/>
      <c r="AQ109" s="96"/>
      <c r="AR109" s="96"/>
      <c r="AS109" s="96"/>
      <c r="AT109" s="96" t="s">
        <v>2720</v>
      </c>
      <c r="AU109" s="96" t="s">
        <v>2729</v>
      </c>
      <c r="AV109" s="96"/>
      <c r="AW109" s="100"/>
      <c r="AX109" s="96"/>
      <c r="AY109" s="96"/>
      <c r="AZ109" s="96"/>
      <c r="BA109" s="96"/>
      <c r="BB109" s="96"/>
      <c r="BC109" s="96" t="s">
        <v>129</v>
      </c>
      <c r="BD109" s="96"/>
      <c r="BE109" s="96"/>
      <c r="BF109" s="123" t="s">
        <v>2705</v>
      </c>
      <c r="BG109" s="125">
        <v>1807.584711</v>
      </c>
      <c r="BH109" s="125">
        <v>2.3573970000000002</v>
      </c>
      <c r="BI109" s="123" t="s">
        <v>2706</v>
      </c>
      <c r="BJ109" s="125">
        <v>5.612551399</v>
      </c>
      <c r="BK109" s="96" t="s">
        <v>2722</v>
      </c>
      <c r="BL109" s="96"/>
      <c r="BM109" s="96"/>
      <c r="BN109" s="97" t="s">
        <v>2730</v>
      </c>
      <c r="BO109" s="97">
        <v>50</v>
      </c>
    </row>
    <row r="110" spans="1:67" ht="346.5" x14ac:dyDescent="0.25">
      <c r="A110" s="101"/>
      <c r="B110" s="101"/>
      <c r="C110" s="102" t="s">
        <v>2692</v>
      </c>
      <c r="D110" s="101" t="s">
        <v>2693</v>
      </c>
      <c r="E110" s="101" t="s">
        <v>2685</v>
      </c>
      <c r="F110" s="101" t="s">
        <v>2694</v>
      </c>
      <c r="G110" s="103"/>
      <c r="H110" s="101" t="s">
        <v>2731</v>
      </c>
      <c r="I110" s="101" t="s">
        <v>2731</v>
      </c>
      <c r="J110" s="104">
        <v>1.8160000000000001</v>
      </c>
      <c r="K110" s="10">
        <v>345399</v>
      </c>
      <c r="L110" s="10">
        <v>315103</v>
      </c>
      <c r="M110" s="101" t="s">
        <v>2584</v>
      </c>
      <c r="N110" s="101" t="s">
        <v>2079</v>
      </c>
      <c r="O110" s="101" t="s">
        <v>145</v>
      </c>
      <c r="P110" s="101" t="s">
        <v>146</v>
      </c>
      <c r="Q110" s="101"/>
      <c r="R110" s="101"/>
      <c r="S110" s="101"/>
      <c r="T110" s="101"/>
      <c r="U110" s="101"/>
      <c r="V110" s="101" t="s">
        <v>105</v>
      </c>
      <c r="W110" s="101" t="s">
        <v>2732</v>
      </c>
      <c r="X110" s="101"/>
      <c r="Y110" s="101"/>
      <c r="Z110" s="101"/>
      <c r="AA110" s="101"/>
      <c r="AB110" s="131">
        <v>1.8160000000000001</v>
      </c>
      <c r="AC110" s="131">
        <v>0.02</v>
      </c>
      <c r="AD110" s="131">
        <v>0</v>
      </c>
      <c r="AE110" s="131">
        <v>1E-3</v>
      </c>
      <c r="AF110" s="131">
        <v>0</v>
      </c>
      <c r="AG110" s="131">
        <v>0</v>
      </c>
      <c r="AH110" s="131">
        <v>0.70499999999999996</v>
      </c>
      <c r="AI110" s="131">
        <v>1.0900000000000001</v>
      </c>
      <c r="AJ110" s="10">
        <v>1.2141500000000001</v>
      </c>
      <c r="AK110" s="10" t="s">
        <v>2719</v>
      </c>
      <c r="AL110" s="10" t="s">
        <v>108</v>
      </c>
      <c r="AM110" s="101"/>
      <c r="AN110" s="101"/>
      <c r="AO110" s="101"/>
      <c r="AP110" s="101"/>
      <c r="AQ110" s="101"/>
      <c r="AR110" s="101"/>
      <c r="AS110" s="101"/>
      <c r="AT110" s="101"/>
      <c r="AU110" s="101"/>
      <c r="AV110" s="101"/>
      <c r="AW110" s="105"/>
      <c r="AX110" s="101"/>
      <c r="AY110" s="101"/>
      <c r="AZ110" s="101"/>
      <c r="BA110" s="101"/>
      <c r="BB110" s="101"/>
      <c r="BC110" s="101" t="s">
        <v>129</v>
      </c>
      <c r="BD110" s="101"/>
      <c r="BE110" s="101"/>
      <c r="BF110" s="10" t="s">
        <v>2705</v>
      </c>
      <c r="BG110" s="133">
        <v>1676.878946</v>
      </c>
      <c r="BH110" s="133">
        <v>2.7798790000000002</v>
      </c>
      <c r="BI110" s="10" t="s">
        <v>2706</v>
      </c>
      <c r="BJ110" s="133">
        <v>5.79422294</v>
      </c>
      <c r="BK110" s="101" t="s">
        <v>2733</v>
      </c>
      <c r="BL110" s="101"/>
      <c r="BM110" s="101"/>
      <c r="BN110" s="102" t="s">
        <v>2734</v>
      </c>
      <c r="BO110" s="102">
        <v>50</v>
      </c>
    </row>
    <row r="111" spans="1:67" ht="47.25" x14ac:dyDescent="0.25">
      <c r="A111" s="285" t="s">
        <v>2735</v>
      </c>
      <c r="B111" s="138"/>
      <c r="C111" s="86" t="s">
        <v>2736</v>
      </c>
      <c r="D111" s="138">
        <v>459</v>
      </c>
      <c r="E111" s="138" t="s">
        <v>2737</v>
      </c>
      <c r="F111" s="138">
        <v>11226</v>
      </c>
      <c r="G111" s="138">
        <v>87.02</v>
      </c>
      <c r="H111" s="138"/>
      <c r="I111" s="138"/>
      <c r="J111" s="139"/>
      <c r="K111" s="138"/>
      <c r="L111" s="138"/>
      <c r="M111" s="138"/>
      <c r="N111" s="138"/>
      <c r="O111" s="138"/>
      <c r="P111" s="138"/>
      <c r="Q111" s="138"/>
      <c r="R111" s="138"/>
      <c r="S111" s="138"/>
      <c r="T111" s="138"/>
      <c r="U111" s="138"/>
      <c r="V111" s="138"/>
      <c r="W111" s="138"/>
      <c r="X111" s="138"/>
      <c r="Y111" s="138" t="s">
        <v>86</v>
      </c>
      <c r="Z111" s="138"/>
      <c r="AA111" s="138" t="s">
        <v>187</v>
      </c>
      <c r="AB111" s="139"/>
      <c r="AC111" s="139">
        <v>2.42</v>
      </c>
      <c r="AD111" s="139">
        <v>0</v>
      </c>
      <c r="AE111" s="139">
        <v>17.82</v>
      </c>
      <c r="AF111" s="139">
        <v>3.02</v>
      </c>
      <c r="AG111" s="139">
        <v>0</v>
      </c>
      <c r="AH111" s="139">
        <v>0</v>
      </c>
      <c r="AI111" s="139">
        <v>74.48</v>
      </c>
      <c r="AJ111" s="138"/>
      <c r="AK111" s="138"/>
      <c r="AL111" s="138"/>
      <c r="AM111" s="138"/>
      <c r="AN111" s="138"/>
      <c r="AO111" s="138" t="s">
        <v>1629</v>
      </c>
      <c r="AP111" s="138" t="s">
        <v>2738</v>
      </c>
      <c r="AQ111" s="138"/>
      <c r="AR111" s="138"/>
      <c r="AS111" s="138"/>
      <c r="AT111" s="138"/>
      <c r="AU111" s="138"/>
      <c r="AV111" s="138"/>
      <c r="AW111" s="138"/>
      <c r="AX111" s="138" t="s">
        <v>2739</v>
      </c>
      <c r="AY111" s="138" t="s">
        <v>2740</v>
      </c>
      <c r="AZ111" s="138" t="s">
        <v>2741</v>
      </c>
      <c r="BA111" s="138" t="s">
        <v>395</v>
      </c>
      <c r="BB111" s="138" t="s">
        <v>2742</v>
      </c>
      <c r="BC111" s="138" t="s">
        <v>2743</v>
      </c>
      <c r="BD111" s="138" t="s">
        <v>2744</v>
      </c>
      <c r="BE111" s="138" t="s">
        <v>94</v>
      </c>
      <c r="BF111" s="138" t="s">
        <v>128</v>
      </c>
      <c r="BG111" s="139"/>
      <c r="BH111" s="139">
        <v>2.2656149999999999</v>
      </c>
      <c r="BI111" s="138" t="s">
        <v>2745</v>
      </c>
      <c r="BJ111" s="139">
        <v>2.5025729999999999</v>
      </c>
      <c r="BK111" s="138"/>
      <c r="BL111" s="138"/>
      <c r="BM111" s="138"/>
      <c r="BN111" s="138"/>
      <c r="BO111" s="118">
        <v>3</v>
      </c>
    </row>
    <row r="112" spans="1:67" ht="63" x14ac:dyDescent="0.25">
      <c r="A112" s="90"/>
      <c r="B112" s="90"/>
      <c r="C112" s="91" t="s">
        <v>2746</v>
      </c>
      <c r="D112" s="90" t="s">
        <v>2747</v>
      </c>
      <c r="E112" s="90" t="s">
        <v>2737</v>
      </c>
      <c r="F112" s="90" t="s">
        <v>2748</v>
      </c>
      <c r="G112" s="92"/>
      <c r="H112" s="90" t="s">
        <v>2749</v>
      </c>
      <c r="I112" s="90" t="s">
        <v>2749</v>
      </c>
      <c r="J112" s="93">
        <v>2.9000000000000001E-2</v>
      </c>
      <c r="K112" s="127">
        <v>371861</v>
      </c>
      <c r="L112" s="127">
        <v>324001</v>
      </c>
      <c r="M112" s="90" t="s">
        <v>2750</v>
      </c>
      <c r="N112" s="90" t="s">
        <v>2079</v>
      </c>
      <c r="O112" s="90" t="s">
        <v>145</v>
      </c>
      <c r="P112" s="90" t="s">
        <v>146</v>
      </c>
      <c r="Q112" s="90" t="s">
        <v>163</v>
      </c>
      <c r="R112" s="413" t="s">
        <v>3940</v>
      </c>
      <c r="S112" s="90"/>
      <c r="T112" s="90" t="s">
        <v>2751</v>
      </c>
      <c r="U112" s="90" t="s">
        <v>1898</v>
      </c>
      <c r="V112" s="90" t="s">
        <v>105</v>
      </c>
      <c r="W112" s="90" t="s">
        <v>127</v>
      </c>
      <c r="X112" s="90"/>
      <c r="Y112" s="90"/>
      <c r="Z112" s="90"/>
      <c r="AA112" s="90"/>
      <c r="AB112" s="128">
        <v>2.9000000000000001E-2</v>
      </c>
      <c r="AC112" s="128">
        <v>0</v>
      </c>
      <c r="AD112" s="128">
        <v>0</v>
      </c>
      <c r="AE112" s="128">
        <v>2.9000000000000001E-2</v>
      </c>
      <c r="AF112" s="128">
        <v>0</v>
      </c>
      <c r="AG112" s="128">
        <v>0</v>
      </c>
      <c r="AH112" s="128">
        <v>0</v>
      </c>
      <c r="AI112" s="128">
        <v>0</v>
      </c>
      <c r="AJ112" s="127">
        <v>1.5870359999999999</v>
      </c>
      <c r="AK112" s="127" t="s">
        <v>2522</v>
      </c>
      <c r="AL112" s="127" t="s">
        <v>530</v>
      </c>
      <c r="AM112" s="90"/>
      <c r="AN112" s="90" t="s">
        <v>2752</v>
      </c>
      <c r="AO112" s="90"/>
      <c r="AP112" s="90"/>
      <c r="AQ112" s="90"/>
      <c r="AR112" s="90"/>
      <c r="AS112" s="90"/>
      <c r="AT112" s="90" t="s">
        <v>2753</v>
      </c>
      <c r="AU112" s="90" t="s">
        <v>2754</v>
      </c>
      <c r="AV112" s="90"/>
      <c r="AW112" s="94"/>
      <c r="AX112" s="90"/>
      <c r="AY112" s="90"/>
      <c r="AZ112" s="90"/>
      <c r="BA112" s="90"/>
      <c r="BB112" s="90"/>
      <c r="BC112" s="90" t="s">
        <v>606</v>
      </c>
      <c r="BD112" s="90"/>
      <c r="BE112" s="90"/>
      <c r="BF112" s="127" t="s">
        <v>2755</v>
      </c>
      <c r="BG112" s="130">
        <v>2265.942517</v>
      </c>
      <c r="BH112" s="130">
        <v>2.46821</v>
      </c>
      <c r="BI112" s="127" t="s">
        <v>2745</v>
      </c>
      <c r="BJ112" s="130">
        <v>2.7548618660000002</v>
      </c>
      <c r="BK112" s="90" t="s">
        <v>2756</v>
      </c>
      <c r="BL112" s="90"/>
      <c r="BM112" s="90"/>
      <c r="BN112" s="90" t="s">
        <v>2757</v>
      </c>
      <c r="BO112" s="91">
        <v>3</v>
      </c>
    </row>
    <row r="113" spans="1:67" ht="63" x14ac:dyDescent="0.25">
      <c r="A113" s="101"/>
      <c r="B113" s="101"/>
      <c r="C113" s="102" t="s">
        <v>2746</v>
      </c>
      <c r="D113" s="101" t="s">
        <v>2747</v>
      </c>
      <c r="E113" s="101" t="s">
        <v>2737</v>
      </c>
      <c r="F113" s="101" t="s">
        <v>2748</v>
      </c>
      <c r="G113" s="103"/>
      <c r="H113" s="101" t="s">
        <v>2758</v>
      </c>
      <c r="I113" s="101" t="s">
        <v>2758</v>
      </c>
      <c r="J113" s="104">
        <v>4.4999999999999998E-2</v>
      </c>
      <c r="K113" s="10">
        <v>372930</v>
      </c>
      <c r="L113" s="10">
        <v>324465</v>
      </c>
      <c r="M113" s="101" t="s">
        <v>2750</v>
      </c>
      <c r="N113" s="101" t="s">
        <v>2079</v>
      </c>
      <c r="O113" s="101" t="s">
        <v>100</v>
      </c>
      <c r="P113" s="101" t="s">
        <v>101</v>
      </c>
      <c r="Q113" s="101"/>
      <c r="R113" s="413" t="s">
        <v>3940</v>
      </c>
      <c r="S113" s="101"/>
      <c r="T113" s="101" t="s">
        <v>2759</v>
      </c>
      <c r="U113" s="101" t="s">
        <v>1898</v>
      </c>
      <c r="V113" s="101" t="s">
        <v>105</v>
      </c>
      <c r="W113" s="101" t="s">
        <v>337</v>
      </c>
      <c r="X113" s="101"/>
      <c r="Y113" s="101" t="s">
        <v>86</v>
      </c>
      <c r="Z113" s="101"/>
      <c r="AA113" s="101"/>
      <c r="AB113" s="131">
        <v>4.4999999999999998E-2</v>
      </c>
      <c r="AC113" s="131">
        <v>4.4999999999999998E-2</v>
      </c>
      <c r="AD113" s="131">
        <v>0</v>
      </c>
      <c r="AE113" s="131">
        <v>0</v>
      </c>
      <c r="AF113" s="131">
        <v>0</v>
      </c>
      <c r="AG113" s="131">
        <v>0</v>
      </c>
      <c r="AH113" s="131">
        <v>0</v>
      </c>
      <c r="AI113" s="131">
        <v>0</v>
      </c>
      <c r="AJ113" s="10">
        <v>0.61669700000000005</v>
      </c>
      <c r="AK113" s="10" t="s">
        <v>2522</v>
      </c>
      <c r="AL113" s="10" t="s">
        <v>530</v>
      </c>
      <c r="AM113" s="101"/>
      <c r="AN113" s="101" t="s">
        <v>2760</v>
      </c>
      <c r="AO113" s="101" t="s">
        <v>152</v>
      </c>
      <c r="AP113" s="101"/>
      <c r="AQ113" s="101"/>
      <c r="AR113" s="101"/>
      <c r="AS113" s="101"/>
      <c r="AT113" s="101" t="s">
        <v>2761</v>
      </c>
      <c r="AU113" s="101" t="s">
        <v>2762</v>
      </c>
      <c r="AV113" s="101"/>
      <c r="AW113" s="105"/>
      <c r="AX113" s="101" t="s">
        <v>2763</v>
      </c>
      <c r="AY113" s="101" t="s">
        <v>88</v>
      </c>
      <c r="AZ113" s="101" t="s">
        <v>230</v>
      </c>
      <c r="BA113" s="101" t="s">
        <v>2764</v>
      </c>
      <c r="BB113" s="101" t="s">
        <v>497</v>
      </c>
      <c r="BC113" s="101" t="s">
        <v>606</v>
      </c>
      <c r="BD113" s="101" t="s">
        <v>173</v>
      </c>
      <c r="BE113" s="101" t="s">
        <v>2765</v>
      </c>
      <c r="BF113" s="10" t="s">
        <v>2524</v>
      </c>
      <c r="BG113" s="133">
        <v>1117.362406</v>
      </c>
      <c r="BH113" s="133">
        <v>3.5077579999999999</v>
      </c>
      <c r="BI113" s="10" t="s">
        <v>2745</v>
      </c>
      <c r="BJ113" s="133">
        <v>3.0580663389999998</v>
      </c>
      <c r="BK113" s="101" t="s">
        <v>2766</v>
      </c>
      <c r="BL113" s="101"/>
      <c r="BM113" s="101"/>
      <c r="BN113" s="101" t="s">
        <v>131</v>
      </c>
      <c r="BO113" s="102">
        <v>3</v>
      </c>
    </row>
    <row r="114" spans="1:67" ht="31.5" x14ac:dyDescent="0.25">
      <c r="A114" s="285" t="s">
        <v>789</v>
      </c>
      <c r="B114" s="138"/>
      <c r="C114" s="86" t="s">
        <v>2767</v>
      </c>
      <c r="D114" s="138">
        <v>547</v>
      </c>
      <c r="E114" s="138" t="s">
        <v>2768</v>
      </c>
      <c r="F114" s="138">
        <v>11337</v>
      </c>
      <c r="G114" s="138">
        <v>52.51</v>
      </c>
      <c r="H114" s="138" t="s">
        <v>2769</v>
      </c>
      <c r="I114" s="138" t="s">
        <v>2769</v>
      </c>
      <c r="J114" s="139"/>
      <c r="K114" s="138"/>
      <c r="L114" s="138"/>
      <c r="M114" s="138" t="s">
        <v>2770</v>
      </c>
      <c r="N114" s="138" t="s">
        <v>2079</v>
      </c>
      <c r="O114" s="138" t="s">
        <v>100</v>
      </c>
      <c r="P114" s="138" t="s">
        <v>101</v>
      </c>
      <c r="Q114" s="138"/>
      <c r="R114" s="138"/>
      <c r="S114" s="138"/>
      <c r="T114" s="138"/>
      <c r="U114" s="138"/>
      <c r="V114" s="138"/>
      <c r="W114" s="138"/>
      <c r="X114" s="138"/>
      <c r="Y114" s="138" t="s">
        <v>86</v>
      </c>
      <c r="Z114" s="138"/>
      <c r="AA114" s="138"/>
      <c r="AB114" s="139"/>
      <c r="AC114" s="139">
        <v>0</v>
      </c>
      <c r="AD114" s="139">
        <v>0</v>
      </c>
      <c r="AE114" s="139">
        <v>14.9</v>
      </c>
      <c r="AF114" s="139">
        <v>30.1</v>
      </c>
      <c r="AG114" s="139">
        <v>0</v>
      </c>
      <c r="AH114" s="139">
        <v>0</v>
      </c>
      <c r="AI114" s="139">
        <v>1.08</v>
      </c>
      <c r="AJ114" s="138"/>
      <c r="AK114" s="138"/>
      <c r="AL114" s="138"/>
      <c r="AM114" s="138"/>
      <c r="AN114" s="138"/>
      <c r="AO114" s="138"/>
      <c r="AP114" s="138"/>
      <c r="AQ114" s="138"/>
      <c r="AR114" s="138"/>
      <c r="AS114" s="138"/>
      <c r="AT114" s="138"/>
      <c r="AU114" s="138"/>
      <c r="AV114" s="138"/>
      <c r="AW114" s="138"/>
      <c r="AX114" s="138" t="s">
        <v>2763</v>
      </c>
      <c r="AY114" s="138" t="s">
        <v>88</v>
      </c>
      <c r="AZ114" s="138" t="s">
        <v>230</v>
      </c>
      <c r="BA114" s="138" t="s">
        <v>2764</v>
      </c>
      <c r="BB114" s="138" t="s">
        <v>497</v>
      </c>
      <c r="BC114" s="138" t="s">
        <v>92</v>
      </c>
      <c r="BD114" s="138" t="s">
        <v>173</v>
      </c>
      <c r="BE114" s="138" t="s">
        <v>2765</v>
      </c>
      <c r="BF114" s="138" t="s">
        <v>2771</v>
      </c>
      <c r="BG114" s="139">
        <v>403</v>
      </c>
      <c r="BH114" s="139">
        <v>2.052899</v>
      </c>
      <c r="BI114" s="138" t="s">
        <v>2745</v>
      </c>
      <c r="BJ114" s="139">
        <v>3.6918510000000002</v>
      </c>
      <c r="BK114" s="138"/>
      <c r="BL114" s="138"/>
      <c r="BM114" s="138"/>
      <c r="BN114" s="138"/>
      <c r="BO114" s="118">
        <v>141</v>
      </c>
    </row>
    <row r="115" spans="1:67" ht="110.25" x14ac:dyDescent="0.25">
      <c r="A115" s="90"/>
      <c r="B115" s="90"/>
      <c r="C115" s="91" t="s">
        <v>2772</v>
      </c>
      <c r="D115" s="90" t="s">
        <v>2773</v>
      </c>
      <c r="E115" s="90" t="s">
        <v>2768</v>
      </c>
      <c r="F115" s="90">
        <v>11337</v>
      </c>
      <c r="G115" s="92"/>
      <c r="H115" s="90" t="s">
        <v>2769</v>
      </c>
      <c r="I115" s="90" t="s">
        <v>2769</v>
      </c>
      <c r="J115" s="93">
        <v>5.0000000000000001E-3</v>
      </c>
      <c r="K115" s="127">
        <v>401656</v>
      </c>
      <c r="L115" s="127">
        <v>292514</v>
      </c>
      <c r="M115" s="90" t="s">
        <v>2770</v>
      </c>
      <c r="N115" s="90" t="s">
        <v>2079</v>
      </c>
      <c r="O115" s="90" t="s">
        <v>100</v>
      </c>
      <c r="P115" s="90" t="s">
        <v>101</v>
      </c>
      <c r="Q115" s="90" t="s">
        <v>358</v>
      </c>
      <c r="R115" s="413" t="s">
        <v>3940</v>
      </c>
      <c r="S115" s="90" t="s">
        <v>2774</v>
      </c>
      <c r="T115" s="90" t="s">
        <v>2775</v>
      </c>
      <c r="U115" s="90" t="s">
        <v>2776</v>
      </c>
      <c r="V115" s="90" t="s">
        <v>1860</v>
      </c>
      <c r="W115" s="90" t="s">
        <v>2777</v>
      </c>
      <c r="X115" s="90"/>
      <c r="Y115" s="90" t="s">
        <v>86</v>
      </c>
      <c r="Z115" s="90"/>
      <c r="AA115" s="90"/>
      <c r="AB115" s="128">
        <v>5.0000000000000001E-3</v>
      </c>
      <c r="AC115" s="128">
        <v>0</v>
      </c>
      <c r="AD115" s="128">
        <v>0</v>
      </c>
      <c r="AE115" s="128">
        <v>5.0000000000000001E-3</v>
      </c>
      <c r="AF115" s="128">
        <v>0</v>
      </c>
      <c r="AG115" s="128">
        <v>0</v>
      </c>
      <c r="AH115" s="128">
        <v>0</v>
      </c>
      <c r="AI115" s="128">
        <v>0</v>
      </c>
      <c r="AJ115" s="127">
        <v>3.5006719999999998</v>
      </c>
      <c r="AK115" s="127" t="s">
        <v>2778</v>
      </c>
      <c r="AL115" s="127" t="s">
        <v>108</v>
      </c>
      <c r="AM115" s="90"/>
      <c r="AN115" s="90" t="s">
        <v>2779</v>
      </c>
      <c r="AO115" s="90" t="s">
        <v>152</v>
      </c>
      <c r="AP115" s="90"/>
      <c r="AQ115" s="90"/>
      <c r="AR115" s="90"/>
      <c r="AS115" s="90"/>
      <c r="AT115" s="90"/>
      <c r="AU115" s="90"/>
      <c r="AV115" s="90"/>
      <c r="AW115" s="94"/>
      <c r="AX115" s="90" t="s">
        <v>2763</v>
      </c>
      <c r="AY115" s="90" t="s">
        <v>88</v>
      </c>
      <c r="AZ115" s="90" t="s">
        <v>230</v>
      </c>
      <c r="BA115" s="90" t="s">
        <v>2764</v>
      </c>
      <c r="BB115" s="90" t="s">
        <v>497</v>
      </c>
      <c r="BC115" s="90" t="s">
        <v>232</v>
      </c>
      <c r="BD115" s="90" t="s">
        <v>173</v>
      </c>
      <c r="BE115" s="90" t="s">
        <v>2765</v>
      </c>
      <c r="BF115" s="90" t="s">
        <v>2771</v>
      </c>
      <c r="BG115" s="130">
        <v>135.6695187</v>
      </c>
      <c r="BH115" s="130">
        <v>2.012105</v>
      </c>
      <c r="BI115" s="127" t="s">
        <v>2745</v>
      </c>
      <c r="BJ115" s="130">
        <v>4.0326564239999998</v>
      </c>
      <c r="BK115" s="90" t="s">
        <v>2780</v>
      </c>
      <c r="BL115" s="90" t="s">
        <v>2781</v>
      </c>
      <c r="BM115" s="90"/>
      <c r="BN115" s="90" t="s">
        <v>2782</v>
      </c>
      <c r="BO115" s="91">
        <v>141</v>
      </c>
    </row>
    <row r="116" spans="1:67" ht="78.75" x14ac:dyDescent="0.25">
      <c r="A116" s="96"/>
      <c r="B116" s="96"/>
      <c r="C116" s="97" t="s">
        <v>2772</v>
      </c>
      <c r="D116" s="96" t="s">
        <v>2773</v>
      </c>
      <c r="E116" s="96" t="s">
        <v>2768</v>
      </c>
      <c r="F116" s="96" t="s">
        <v>2783</v>
      </c>
      <c r="G116" s="98"/>
      <c r="H116" s="96" t="s">
        <v>2784</v>
      </c>
      <c r="I116" s="96" t="s">
        <v>2784</v>
      </c>
      <c r="J116" s="99">
        <v>44.177</v>
      </c>
      <c r="K116" s="123">
        <v>401951</v>
      </c>
      <c r="L116" s="123">
        <v>292918</v>
      </c>
      <c r="M116" s="96" t="s">
        <v>2770</v>
      </c>
      <c r="N116" s="96" t="s">
        <v>2079</v>
      </c>
      <c r="O116" s="96" t="s">
        <v>100</v>
      </c>
      <c r="P116" s="96" t="s">
        <v>101</v>
      </c>
      <c r="Q116" s="96" t="s">
        <v>2785</v>
      </c>
      <c r="R116" s="413" t="s">
        <v>3940</v>
      </c>
      <c r="S116" s="96" t="s">
        <v>2786</v>
      </c>
      <c r="T116" s="96" t="s">
        <v>2787</v>
      </c>
      <c r="U116" s="96" t="s">
        <v>348</v>
      </c>
      <c r="V116" s="96" t="s">
        <v>105</v>
      </c>
      <c r="W116" s="96" t="s">
        <v>2788</v>
      </c>
      <c r="X116" s="96"/>
      <c r="Y116" s="96" t="s">
        <v>86</v>
      </c>
      <c r="Z116" s="96"/>
      <c r="AA116" s="96"/>
      <c r="AB116" s="121">
        <v>44.177</v>
      </c>
      <c r="AC116" s="121">
        <v>13.221</v>
      </c>
      <c r="AD116" s="121">
        <v>0.01</v>
      </c>
      <c r="AE116" s="121">
        <v>16.552</v>
      </c>
      <c r="AF116" s="121">
        <v>14.394</v>
      </c>
      <c r="AG116" s="121">
        <v>0</v>
      </c>
      <c r="AH116" s="121">
        <v>0</v>
      </c>
      <c r="AI116" s="121">
        <v>0</v>
      </c>
      <c r="AJ116" s="123">
        <v>3.1157080000000001</v>
      </c>
      <c r="AK116" s="123" t="s">
        <v>2778</v>
      </c>
      <c r="AL116" s="123" t="s">
        <v>108</v>
      </c>
      <c r="AM116" s="96"/>
      <c r="AN116" s="96" t="s">
        <v>2789</v>
      </c>
      <c r="AO116" s="96"/>
      <c r="AP116" s="96"/>
      <c r="AQ116" s="96"/>
      <c r="AR116" s="96"/>
      <c r="AS116" s="96"/>
      <c r="AT116" s="96"/>
      <c r="AU116" s="96"/>
      <c r="AV116" s="96"/>
      <c r="AW116" s="100"/>
      <c r="AX116" s="96" t="s">
        <v>2763</v>
      </c>
      <c r="AY116" s="96" t="s">
        <v>88</v>
      </c>
      <c r="AZ116" s="96" t="s">
        <v>230</v>
      </c>
      <c r="BA116" s="96" t="s">
        <v>2764</v>
      </c>
      <c r="BB116" s="96" t="s">
        <v>497</v>
      </c>
      <c r="BC116" s="96" t="s">
        <v>232</v>
      </c>
      <c r="BD116" s="96" t="s">
        <v>173</v>
      </c>
      <c r="BE116" s="96" t="s">
        <v>2765</v>
      </c>
      <c r="BF116" s="96" t="s">
        <v>2771</v>
      </c>
      <c r="BG116" s="125">
        <v>8.9237617129999993</v>
      </c>
      <c r="BH116" s="125">
        <v>2.061315</v>
      </c>
      <c r="BI116" s="123" t="s">
        <v>2745</v>
      </c>
      <c r="BJ116" s="125">
        <v>4.0910338370000003</v>
      </c>
      <c r="BK116" s="96" t="s">
        <v>2790</v>
      </c>
      <c r="BL116" s="96" t="s">
        <v>2781</v>
      </c>
      <c r="BM116" s="96"/>
      <c r="BN116" s="96" t="s">
        <v>2791</v>
      </c>
      <c r="BO116" s="97">
        <v>141</v>
      </c>
    </row>
    <row r="117" spans="1:67" ht="78.75" x14ac:dyDescent="0.25">
      <c r="A117" s="101"/>
      <c r="B117" s="101"/>
      <c r="C117" s="102" t="s">
        <v>2772</v>
      </c>
      <c r="D117" s="101" t="s">
        <v>2773</v>
      </c>
      <c r="E117" s="101" t="s">
        <v>2768</v>
      </c>
      <c r="F117" s="101" t="s">
        <v>2783</v>
      </c>
      <c r="G117" s="103"/>
      <c r="H117" s="101" t="s">
        <v>2792</v>
      </c>
      <c r="I117" s="101" t="s">
        <v>2792</v>
      </c>
      <c r="J117" s="104">
        <v>8.3710000000000004</v>
      </c>
      <c r="K117" s="10">
        <v>402352</v>
      </c>
      <c r="L117" s="10">
        <v>292918</v>
      </c>
      <c r="M117" s="101" t="s">
        <v>2770</v>
      </c>
      <c r="N117" s="101" t="s">
        <v>2079</v>
      </c>
      <c r="O117" s="101" t="s">
        <v>100</v>
      </c>
      <c r="P117" s="101" t="s">
        <v>101</v>
      </c>
      <c r="Q117" s="101" t="s">
        <v>2793</v>
      </c>
      <c r="R117" s="413" t="s">
        <v>3940</v>
      </c>
      <c r="S117" s="101" t="s">
        <v>2794</v>
      </c>
      <c r="T117" s="101" t="s">
        <v>2795</v>
      </c>
      <c r="U117" s="101" t="s">
        <v>2796</v>
      </c>
      <c r="V117" s="101" t="s">
        <v>105</v>
      </c>
      <c r="W117" s="101" t="s">
        <v>2797</v>
      </c>
      <c r="X117" s="101"/>
      <c r="Y117" s="101" t="s">
        <v>2798</v>
      </c>
      <c r="Z117" s="101"/>
      <c r="AA117" s="101"/>
      <c r="AB117" s="131">
        <v>8.3710000000000004</v>
      </c>
      <c r="AC117" s="131">
        <v>2.9169999999999998</v>
      </c>
      <c r="AD117" s="131">
        <v>0</v>
      </c>
      <c r="AE117" s="131">
        <v>0</v>
      </c>
      <c r="AF117" s="131">
        <v>5.282</v>
      </c>
      <c r="AG117" s="131">
        <v>0</v>
      </c>
      <c r="AH117" s="131">
        <v>0</v>
      </c>
      <c r="AI117" s="131">
        <v>0.17199999999999999</v>
      </c>
      <c r="AJ117" s="10">
        <v>3.4670740000000002</v>
      </c>
      <c r="AK117" s="10" t="s">
        <v>2778</v>
      </c>
      <c r="AL117" s="10" t="s">
        <v>108</v>
      </c>
      <c r="AM117" s="101"/>
      <c r="AN117" s="101" t="s">
        <v>2799</v>
      </c>
      <c r="AO117" s="101" t="s">
        <v>152</v>
      </c>
      <c r="AP117" s="101"/>
      <c r="AQ117" s="101"/>
      <c r="AR117" s="101"/>
      <c r="AS117" s="101"/>
      <c r="AT117" s="101"/>
      <c r="AU117" s="101"/>
      <c r="AV117" s="101"/>
      <c r="AW117" s="105"/>
      <c r="AX117" s="101" t="s">
        <v>2800</v>
      </c>
      <c r="AY117" s="101" t="s">
        <v>88</v>
      </c>
      <c r="AZ117" s="101" t="s">
        <v>89</v>
      </c>
      <c r="BA117" s="101" t="s">
        <v>2801</v>
      </c>
      <c r="BB117" s="101" t="s">
        <v>172</v>
      </c>
      <c r="BC117" s="101" t="s">
        <v>232</v>
      </c>
      <c r="BD117" s="101" t="s">
        <v>93</v>
      </c>
      <c r="BE117" s="101" t="s">
        <v>1826</v>
      </c>
      <c r="BF117" s="101" t="s">
        <v>2771</v>
      </c>
      <c r="BG117" s="133">
        <v>136.12553840000001</v>
      </c>
      <c r="BH117" s="133">
        <v>2.0125510000000002</v>
      </c>
      <c r="BI117" s="10" t="s">
        <v>2745</v>
      </c>
      <c r="BJ117" s="133">
        <v>4.0331854959999998</v>
      </c>
      <c r="BK117" s="101"/>
      <c r="BL117" s="101" t="s">
        <v>2781</v>
      </c>
      <c r="BM117" s="101"/>
      <c r="BN117" s="101" t="s">
        <v>2802</v>
      </c>
      <c r="BO117" s="102">
        <v>141</v>
      </c>
    </row>
    <row r="118" spans="1:67" ht="42.75" customHeight="1" x14ac:dyDescent="0.25">
      <c r="A118" s="285">
        <v>30</v>
      </c>
      <c r="B118" s="138"/>
      <c r="C118" s="86" t="s">
        <v>2803</v>
      </c>
      <c r="D118" s="138">
        <v>22</v>
      </c>
      <c r="E118" s="138" t="s">
        <v>2804</v>
      </c>
      <c r="F118" s="138">
        <v>10766</v>
      </c>
      <c r="G118" s="138"/>
      <c r="H118" s="138"/>
      <c r="I118" s="138"/>
      <c r="J118" s="139"/>
      <c r="K118" s="138"/>
      <c r="L118" s="138"/>
      <c r="M118" s="138"/>
      <c r="N118" s="138"/>
      <c r="O118" s="138"/>
      <c r="P118" s="138"/>
      <c r="Q118" s="138"/>
      <c r="R118" s="140"/>
      <c r="S118" s="138"/>
      <c r="T118" s="138"/>
      <c r="U118" s="138"/>
      <c r="V118" s="138"/>
      <c r="W118" s="138"/>
      <c r="X118" s="138"/>
      <c r="Y118" s="138" t="s">
        <v>86</v>
      </c>
      <c r="Z118" s="138"/>
      <c r="AA118" s="138"/>
      <c r="AB118" s="139"/>
      <c r="AC118" s="139"/>
      <c r="AD118" s="139"/>
      <c r="AE118" s="139"/>
      <c r="AF118" s="139"/>
      <c r="AG118" s="139"/>
      <c r="AH118" s="139"/>
      <c r="AI118" s="139"/>
      <c r="AJ118" s="138"/>
      <c r="AK118" s="138"/>
      <c r="AL118" s="138"/>
      <c r="AM118" s="138"/>
      <c r="AN118" s="138"/>
      <c r="AO118" s="138"/>
      <c r="AP118" s="138" t="s">
        <v>2805</v>
      </c>
      <c r="AQ118" s="138"/>
      <c r="AR118" s="138"/>
      <c r="AS118" s="138"/>
      <c r="AT118" s="138"/>
      <c r="AU118" s="138"/>
      <c r="AV118" s="138"/>
      <c r="AW118" s="138"/>
      <c r="AX118" s="138" t="s">
        <v>2800</v>
      </c>
      <c r="AY118" s="138" t="s">
        <v>88</v>
      </c>
      <c r="AZ118" s="138" t="s">
        <v>89</v>
      </c>
      <c r="BA118" s="138" t="s">
        <v>2801</v>
      </c>
      <c r="BB118" s="138" t="s">
        <v>172</v>
      </c>
      <c r="BC118" s="138" t="s">
        <v>92</v>
      </c>
      <c r="BD118" s="138" t="s">
        <v>93</v>
      </c>
      <c r="BE118" s="138" t="s">
        <v>1826</v>
      </c>
      <c r="BF118" s="138"/>
      <c r="BG118" s="139"/>
      <c r="BH118" s="139"/>
      <c r="BI118" s="138"/>
      <c r="BJ118" s="139"/>
      <c r="BK118" s="138"/>
      <c r="BL118" s="138"/>
      <c r="BM118" s="138"/>
      <c r="BN118" s="140"/>
      <c r="BO118" s="118">
        <v>130</v>
      </c>
    </row>
    <row r="119" spans="1:67" ht="63" x14ac:dyDescent="0.25">
      <c r="A119" s="90"/>
      <c r="B119" s="90"/>
      <c r="C119" s="91" t="s">
        <v>2806</v>
      </c>
      <c r="D119" s="90" t="s">
        <v>2807</v>
      </c>
      <c r="E119" s="90" t="s">
        <v>2804</v>
      </c>
      <c r="F119" s="90" t="s">
        <v>2808</v>
      </c>
      <c r="G119" s="92"/>
      <c r="H119" s="90" t="s">
        <v>2809</v>
      </c>
      <c r="I119" s="90" t="s">
        <v>2809</v>
      </c>
      <c r="J119" s="93">
        <v>0.34899999999999998</v>
      </c>
      <c r="K119" s="127">
        <v>372532</v>
      </c>
      <c r="L119" s="127">
        <v>375879</v>
      </c>
      <c r="M119" s="90" t="s">
        <v>2810</v>
      </c>
      <c r="N119" s="90" t="s">
        <v>2079</v>
      </c>
      <c r="O119" s="90" t="s">
        <v>100</v>
      </c>
      <c r="P119" s="90" t="s">
        <v>101</v>
      </c>
      <c r="Q119" s="90" t="s">
        <v>2811</v>
      </c>
      <c r="R119" s="413" t="s">
        <v>3940</v>
      </c>
      <c r="S119" s="90" t="s">
        <v>2811</v>
      </c>
      <c r="T119" s="90" t="s">
        <v>358</v>
      </c>
      <c r="U119" s="90" t="s">
        <v>2812</v>
      </c>
      <c r="V119" s="90" t="s">
        <v>105</v>
      </c>
      <c r="W119" s="90" t="s">
        <v>891</v>
      </c>
      <c r="X119" s="90"/>
      <c r="Y119" s="90" t="s">
        <v>2587</v>
      </c>
      <c r="Z119" s="90"/>
      <c r="AA119" s="90"/>
      <c r="AB119" s="128">
        <v>0.34899999999999998</v>
      </c>
      <c r="AC119" s="128">
        <v>0.28499999999999998</v>
      </c>
      <c r="AD119" s="128">
        <v>3.0000000000000001E-3</v>
      </c>
      <c r="AE119" s="128">
        <v>5.0000000000000001E-3</v>
      </c>
      <c r="AF119" s="128">
        <v>0</v>
      </c>
      <c r="AG119" s="128">
        <v>0</v>
      </c>
      <c r="AH119" s="128">
        <v>0</v>
      </c>
      <c r="AI119" s="128">
        <v>5.6000000000000001E-2</v>
      </c>
      <c r="AJ119" s="127">
        <v>3.529652</v>
      </c>
      <c r="AK119" s="127" t="s">
        <v>2813</v>
      </c>
      <c r="AL119" s="127" t="s">
        <v>108</v>
      </c>
      <c r="AM119" s="90"/>
      <c r="AN119" s="90" t="s">
        <v>2814</v>
      </c>
      <c r="AO119" s="90"/>
      <c r="AP119" s="90"/>
      <c r="AQ119" s="90"/>
      <c r="AR119" s="90"/>
      <c r="AS119" s="90"/>
      <c r="AT119" s="90" t="s">
        <v>2815</v>
      </c>
      <c r="AU119" s="90" t="s">
        <v>158</v>
      </c>
      <c r="AV119" s="90"/>
      <c r="AW119" s="94" t="s">
        <v>158</v>
      </c>
      <c r="AX119" s="90"/>
      <c r="AY119" s="90"/>
      <c r="AZ119" s="90"/>
      <c r="BA119" s="90"/>
      <c r="BB119" s="90"/>
      <c r="BC119" s="90" t="s">
        <v>111</v>
      </c>
      <c r="BD119" s="90"/>
      <c r="BE119" s="90"/>
      <c r="BF119" s="127" t="s">
        <v>2816</v>
      </c>
      <c r="BG119" s="130">
        <v>366.04119450000002</v>
      </c>
      <c r="BH119" s="130">
        <v>0.64660700000000004</v>
      </c>
      <c r="BI119" s="127" t="s">
        <v>2817</v>
      </c>
      <c r="BJ119" s="130">
        <v>1.9582287380000001</v>
      </c>
      <c r="BK119" s="90" t="s">
        <v>2592</v>
      </c>
      <c r="BL119" s="90"/>
      <c r="BM119" s="90"/>
      <c r="BN119" s="90" t="s">
        <v>2818</v>
      </c>
      <c r="BO119" s="91">
        <v>130</v>
      </c>
    </row>
    <row r="120" spans="1:67" ht="220.5" x14ac:dyDescent="0.25">
      <c r="A120" s="123"/>
      <c r="B120" s="123"/>
      <c r="C120" s="152" t="s">
        <v>2806</v>
      </c>
      <c r="D120" s="123" t="s">
        <v>2807</v>
      </c>
      <c r="E120" s="123" t="s">
        <v>2804</v>
      </c>
      <c r="F120" s="123" t="s">
        <v>2808</v>
      </c>
      <c r="G120" s="153"/>
      <c r="H120" s="123" t="s">
        <v>2819</v>
      </c>
      <c r="I120" s="123" t="s">
        <v>2819</v>
      </c>
      <c r="J120" s="125">
        <v>24.768000000000001</v>
      </c>
      <c r="K120" s="123">
        <v>372271</v>
      </c>
      <c r="L120" s="123">
        <v>375742</v>
      </c>
      <c r="M120" s="96" t="s">
        <v>2810</v>
      </c>
      <c r="N120" s="96" t="s">
        <v>2079</v>
      </c>
      <c r="O120" s="96" t="s">
        <v>145</v>
      </c>
      <c r="P120" s="96" t="s">
        <v>146</v>
      </c>
      <c r="Q120" s="96" t="s">
        <v>163</v>
      </c>
      <c r="R120" s="413" t="s">
        <v>3940</v>
      </c>
      <c r="S120" s="96" t="s">
        <v>2305</v>
      </c>
      <c r="T120" s="96" t="s">
        <v>2820</v>
      </c>
      <c r="U120" s="96" t="s">
        <v>2812</v>
      </c>
      <c r="V120" s="96" t="s">
        <v>105</v>
      </c>
      <c r="W120" s="96" t="s">
        <v>2821</v>
      </c>
      <c r="X120" s="123"/>
      <c r="Y120" s="123" t="s">
        <v>2587</v>
      </c>
      <c r="Z120" s="123"/>
      <c r="AA120" s="123"/>
      <c r="AB120" s="121">
        <v>24.768000000000001</v>
      </c>
      <c r="AC120" s="121">
        <v>9.2490000000000006</v>
      </c>
      <c r="AD120" s="121">
        <v>0</v>
      </c>
      <c r="AE120" s="121">
        <v>0</v>
      </c>
      <c r="AF120" s="121">
        <v>13.974</v>
      </c>
      <c r="AG120" s="121">
        <v>0</v>
      </c>
      <c r="AH120" s="121">
        <v>0</v>
      </c>
      <c r="AI120" s="121">
        <v>1.5449999999999999</v>
      </c>
      <c r="AJ120" s="123">
        <v>3.3899550000000001</v>
      </c>
      <c r="AK120" s="123" t="s">
        <v>2822</v>
      </c>
      <c r="AL120" s="123" t="s">
        <v>108</v>
      </c>
      <c r="AM120" s="96"/>
      <c r="AN120" s="96" t="s">
        <v>2814</v>
      </c>
      <c r="AO120" s="96"/>
      <c r="AP120" s="96"/>
      <c r="AQ120" s="96"/>
      <c r="AR120" s="96"/>
      <c r="AS120" s="96"/>
      <c r="AT120" s="96" t="s">
        <v>2815</v>
      </c>
      <c r="AU120" s="96" t="s">
        <v>158</v>
      </c>
      <c r="AV120" s="96"/>
      <c r="AW120" s="100" t="s">
        <v>158</v>
      </c>
      <c r="AX120" s="96" t="s">
        <v>2800</v>
      </c>
      <c r="AY120" s="96" t="s">
        <v>88</v>
      </c>
      <c r="AZ120" s="96" t="s">
        <v>89</v>
      </c>
      <c r="BA120" s="96" t="s">
        <v>2801</v>
      </c>
      <c r="BB120" s="96" t="s">
        <v>172</v>
      </c>
      <c r="BC120" s="96" t="s">
        <v>160</v>
      </c>
      <c r="BD120" s="96" t="s">
        <v>93</v>
      </c>
      <c r="BE120" s="96" t="s">
        <v>1826</v>
      </c>
      <c r="BF120" s="123" t="s">
        <v>2816</v>
      </c>
      <c r="BG120" s="125">
        <v>0</v>
      </c>
      <c r="BH120" s="125">
        <v>9.7350000000000006E-3</v>
      </c>
      <c r="BI120" s="123" t="s">
        <v>2817</v>
      </c>
      <c r="BJ120" s="125">
        <v>0.67890909600000005</v>
      </c>
      <c r="BK120" s="96" t="s">
        <v>2823</v>
      </c>
      <c r="BL120" s="96"/>
      <c r="BM120" s="96"/>
      <c r="BN120" s="96" t="s">
        <v>2824</v>
      </c>
      <c r="BO120" s="97">
        <v>130</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5496"/>
  </sheetPr>
  <dimension ref="A1:BO263"/>
  <sheetViews>
    <sheetView zoomScale="60" zoomScaleNormal="60" workbookViewId="0">
      <pane xSplit="3" ySplit="6" topLeftCell="D7" activePane="bottomRight" state="frozen"/>
      <selection pane="topRight" activeCell="D1" sqref="D1"/>
      <selection pane="bottomLeft" activeCell="A7" sqref="A7"/>
      <selection pane="bottomRight" activeCell="R262" sqref="R262:R263"/>
    </sheetView>
  </sheetViews>
  <sheetFormatPr defaultColWidth="14.42578125" defaultRowHeight="15" customHeight="1" x14ac:dyDescent="0.25"/>
  <cols>
    <col min="1" max="1" width="13.140625" hidden="1" customWidth="1"/>
    <col min="2" max="2" width="9.42578125" hidden="1" customWidth="1"/>
    <col min="3" max="3" width="41.85546875" customWidth="1"/>
    <col min="4" max="4" width="13.42578125" customWidth="1"/>
    <col min="5" max="5" width="14.28515625" customWidth="1"/>
    <col min="6" max="6" width="8.85546875" customWidth="1"/>
    <col min="7" max="7" width="21.42578125" customWidth="1"/>
    <col min="8" max="8" width="22.7109375" customWidth="1"/>
    <col min="9" max="9" width="30.42578125" customWidth="1"/>
    <col min="10" max="10" width="27.140625" customWidth="1"/>
    <col min="11" max="11" width="16.140625" customWidth="1"/>
    <col min="12" max="12" width="12" customWidth="1"/>
    <col min="13" max="13" width="20.42578125" customWidth="1"/>
    <col min="14" max="14" width="12.7109375" customWidth="1"/>
    <col min="15" max="15" width="22.28515625" customWidth="1"/>
    <col min="16" max="16" width="21.42578125" customWidth="1"/>
    <col min="17" max="17" width="28.7109375" customWidth="1"/>
    <col min="18" max="18" width="26.140625" customWidth="1"/>
    <col min="19" max="19" width="28.7109375" customWidth="1"/>
    <col min="20" max="20" width="31.42578125" customWidth="1"/>
    <col min="21" max="21" width="28.42578125" customWidth="1"/>
    <col min="22" max="22" width="28" customWidth="1"/>
    <col min="23" max="23" width="25.42578125" customWidth="1"/>
    <col min="24" max="24" width="7.28515625" customWidth="1"/>
    <col min="25" max="25" width="11.7109375" customWidth="1"/>
    <col min="26" max="26" width="7.42578125" customWidth="1"/>
    <col min="27" max="27" width="12.1406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6" width="29" customWidth="1"/>
    <col min="37" max="37" width="24.7109375" customWidth="1"/>
    <col min="38" max="38" width="19.7109375" customWidth="1"/>
    <col min="39" max="39" width="26.140625" customWidth="1"/>
    <col min="40" max="40" width="28.7109375" customWidth="1"/>
    <col min="41" max="41" width="26.28515625" customWidth="1"/>
    <col min="42" max="42" width="43" customWidth="1"/>
    <col min="43" max="43" width="29.140625" customWidth="1"/>
    <col min="44" max="44" width="18.7109375" customWidth="1"/>
    <col min="45" max="45" width="27.7109375" customWidth="1"/>
    <col min="46" max="46" width="30.140625" customWidth="1"/>
    <col min="47" max="47" width="26.4257812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7" width="18.28515625" customWidth="1"/>
    <col min="58" max="58" width="22.140625" customWidth="1"/>
    <col min="59" max="59" width="15.85546875" customWidth="1"/>
    <col min="60" max="60" width="18.28515625" customWidth="1"/>
    <col min="61" max="61" width="16.140625" customWidth="1"/>
    <col min="62" max="62" width="17.85546875" customWidth="1"/>
    <col min="63" max="63" width="21.7109375" customWidth="1"/>
    <col min="64" max="64" width="24.7109375" customWidth="1"/>
    <col min="65" max="65" width="25.7109375" customWidth="1"/>
    <col min="66" max="66" width="46.42578125" customWidth="1"/>
    <col min="67" max="67" width="20.140625" customWidth="1"/>
  </cols>
  <sheetData>
    <row r="1" spans="1:67" ht="15.75" x14ac:dyDescent="0.25">
      <c r="A1" s="479" t="s">
        <v>2825</v>
      </c>
      <c r="B1" s="480"/>
      <c r="C1" s="480"/>
      <c r="D1" s="480"/>
      <c r="E1" s="480"/>
      <c r="F1" s="480"/>
      <c r="G1" s="480"/>
      <c r="H1" s="480"/>
      <c r="I1" s="480"/>
      <c r="J1" s="480"/>
      <c r="K1" s="480"/>
      <c r="L1" s="480"/>
      <c r="M1" s="480"/>
      <c r="N1" s="480"/>
      <c r="O1" s="481"/>
      <c r="P1" s="5"/>
      <c r="Q1" s="420" t="s">
        <v>2</v>
      </c>
      <c r="R1" s="421"/>
      <c r="S1" s="420" t="s">
        <v>2</v>
      </c>
      <c r="T1" s="422"/>
      <c r="U1" s="421"/>
      <c r="V1" s="6"/>
      <c r="W1" s="6"/>
      <c r="X1" s="420" t="s">
        <v>2</v>
      </c>
      <c r="Y1" s="422"/>
      <c r="Z1" s="422"/>
      <c r="AA1" s="421"/>
      <c r="AB1" s="7"/>
      <c r="AC1" s="7"/>
      <c r="AD1" s="7"/>
      <c r="AE1" s="7"/>
      <c r="AF1" s="7"/>
      <c r="AG1" s="7"/>
      <c r="AH1" s="7"/>
      <c r="AI1" s="7"/>
      <c r="AJ1" s="477"/>
      <c r="AK1" s="424"/>
      <c r="AL1" s="424"/>
      <c r="AM1" s="425"/>
      <c r="AN1" s="9" t="s">
        <v>2</v>
      </c>
      <c r="AO1" s="5"/>
      <c r="AP1" s="5"/>
      <c r="AQ1" s="5"/>
      <c r="AR1" s="2"/>
      <c r="AS1" s="2"/>
      <c r="AT1" s="9" t="s">
        <v>2</v>
      </c>
      <c r="AU1" s="420" t="s">
        <v>3</v>
      </c>
      <c r="AV1" s="422"/>
      <c r="AW1" s="421"/>
      <c r="AX1" s="2"/>
      <c r="AY1" s="2"/>
      <c r="AZ1" s="2"/>
      <c r="BA1" s="2"/>
      <c r="BB1" s="2"/>
      <c r="BC1" s="2"/>
      <c r="BD1" s="2"/>
      <c r="BE1" s="2"/>
      <c r="BF1" s="2"/>
      <c r="BG1" s="7"/>
      <c r="BH1" s="7"/>
      <c r="BI1" s="2"/>
      <c r="BJ1" s="7"/>
      <c r="BK1" s="10"/>
      <c r="BL1" s="2"/>
      <c r="BM1" s="2"/>
      <c r="BN1" s="6"/>
      <c r="BO1" s="287"/>
    </row>
    <row r="2" spans="1:67" ht="18.75" x14ac:dyDescent="0.25">
      <c r="A2" s="288" t="s">
        <v>4</v>
      </c>
      <c r="B2" s="289"/>
      <c r="C2" s="290"/>
      <c r="D2" s="13"/>
      <c r="E2" s="13"/>
      <c r="F2" s="13"/>
      <c r="G2" s="13"/>
      <c r="H2" s="13"/>
      <c r="I2" s="13"/>
      <c r="J2" s="13"/>
      <c r="K2" s="13"/>
      <c r="L2" s="13"/>
      <c r="M2" s="13"/>
      <c r="N2" s="13"/>
      <c r="O2" s="13"/>
      <c r="P2" s="16"/>
      <c r="Q2" s="16"/>
      <c r="R2" s="16"/>
      <c r="S2" s="13"/>
      <c r="T2" s="13"/>
      <c r="U2" s="15"/>
      <c r="V2" s="16"/>
      <c r="W2" s="16"/>
      <c r="X2" s="13"/>
      <c r="Y2" s="13"/>
      <c r="Z2" s="13"/>
      <c r="AA2" s="13"/>
      <c r="AB2" s="17"/>
      <c r="AC2" s="17"/>
      <c r="AD2" s="17"/>
      <c r="AE2" s="17"/>
      <c r="AF2" s="17"/>
      <c r="AG2" s="17"/>
      <c r="AH2" s="17"/>
      <c r="AI2" s="17"/>
      <c r="AJ2" s="17"/>
      <c r="AK2" s="13"/>
      <c r="AL2" s="13"/>
      <c r="AM2" s="13"/>
      <c r="AN2" s="13"/>
      <c r="AO2" s="430"/>
      <c r="AP2" s="415"/>
      <c r="AQ2" s="415"/>
      <c r="AR2" s="415"/>
      <c r="AS2" s="415"/>
      <c r="AT2" s="415"/>
      <c r="AU2" s="415"/>
      <c r="AV2" s="415"/>
      <c r="AW2" s="431"/>
      <c r="AX2" s="432" t="s">
        <v>5</v>
      </c>
      <c r="AY2" s="415"/>
      <c r="AZ2" s="415"/>
      <c r="BA2" s="415"/>
      <c r="BB2" s="415"/>
      <c r="BC2" s="415"/>
      <c r="BD2" s="415"/>
      <c r="BE2" s="415"/>
      <c r="BF2" s="415"/>
      <c r="BG2" s="415"/>
      <c r="BH2" s="415"/>
      <c r="BI2" s="415"/>
      <c r="BJ2" s="431"/>
      <c r="BK2" s="291"/>
      <c r="BL2" s="292"/>
      <c r="BM2" s="292"/>
      <c r="BN2" s="292"/>
      <c r="BO2" s="293"/>
    </row>
    <row r="3" spans="1:67" ht="15.75" x14ac:dyDescent="0.25">
      <c r="A3" s="253">
        <v>1</v>
      </c>
      <c r="B3" s="252">
        <v>2</v>
      </c>
      <c r="C3" s="162">
        <v>3</v>
      </c>
      <c r="D3" s="163">
        <v>4</v>
      </c>
      <c r="E3" s="164">
        <v>5</v>
      </c>
      <c r="F3" s="165">
        <v>6</v>
      </c>
      <c r="G3" s="161">
        <v>7</v>
      </c>
      <c r="H3" s="161">
        <v>8</v>
      </c>
      <c r="I3" s="161">
        <v>9</v>
      </c>
      <c r="J3" s="161">
        <v>10</v>
      </c>
      <c r="K3" s="8">
        <v>11</v>
      </c>
      <c r="L3" s="27"/>
      <c r="M3" s="8">
        <v>12</v>
      </c>
      <c r="N3" s="161">
        <v>13</v>
      </c>
      <c r="O3" s="8">
        <v>14</v>
      </c>
      <c r="P3" s="21">
        <v>15</v>
      </c>
      <c r="Q3" s="21">
        <v>16</v>
      </c>
      <c r="R3" s="21">
        <v>17</v>
      </c>
      <c r="S3" s="161">
        <v>18</v>
      </c>
      <c r="T3" s="161">
        <v>19</v>
      </c>
      <c r="U3" s="166">
        <v>20</v>
      </c>
      <c r="V3" s="21">
        <v>21</v>
      </c>
      <c r="W3" s="21">
        <v>22</v>
      </c>
      <c r="X3" s="8">
        <v>23</v>
      </c>
      <c r="AA3" s="27"/>
      <c r="AB3" s="423">
        <v>24</v>
      </c>
      <c r="AC3" s="424"/>
      <c r="AD3" s="424"/>
      <c r="AE3" s="424"/>
      <c r="AF3" s="424"/>
      <c r="AG3" s="424"/>
      <c r="AH3" s="424"/>
      <c r="AI3" s="425"/>
      <c r="AJ3" s="423">
        <v>25</v>
      </c>
      <c r="AK3" s="424"/>
      <c r="AL3" s="425"/>
      <c r="AM3" s="167">
        <v>26</v>
      </c>
      <c r="AN3" s="161">
        <v>27</v>
      </c>
      <c r="AO3" s="8">
        <v>28</v>
      </c>
      <c r="AP3" s="161">
        <v>29</v>
      </c>
      <c r="AQ3" s="8">
        <v>30</v>
      </c>
      <c r="AS3" s="27"/>
      <c r="AT3" s="161">
        <v>31</v>
      </c>
      <c r="AU3" s="161">
        <v>32</v>
      </c>
      <c r="AV3" s="161">
        <v>33</v>
      </c>
      <c r="AW3" s="8">
        <v>34</v>
      </c>
      <c r="AX3" s="164">
        <v>35</v>
      </c>
      <c r="AY3" s="164">
        <v>36</v>
      </c>
      <c r="AZ3" s="164">
        <v>37</v>
      </c>
      <c r="BA3" s="164">
        <v>38</v>
      </c>
      <c r="BB3" s="164">
        <v>39</v>
      </c>
      <c r="BC3" s="164">
        <v>40</v>
      </c>
      <c r="BD3" s="164">
        <v>41</v>
      </c>
      <c r="BE3" s="164">
        <v>42</v>
      </c>
      <c r="BF3" s="461">
        <v>43</v>
      </c>
      <c r="BG3" s="418"/>
      <c r="BH3" s="476" t="s">
        <v>2826</v>
      </c>
      <c r="BI3" s="419"/>
      <c r="BJ3" s="294" t="s">
        <v>2827</v>
      </c>
      <c r="BK3" s="164">
        <v>46</v>
      </c>
      <c r="BL3" s="5"/>
      <c r="BM3" s="5"/>
      <c r="BN3" s="6"/>
      <c r="BO3" s="259"/>
    </row>
    <row r="4" spans="1:67" ht="17.25" customHeight="1" x14ac:dyDescent="0.25">
      <c r="A4" s="34"/>
      <c r="B4" s="33"/>
      <c r="C4" s="33"/>
      <c r="D4" s="456" t="s">
        <v>6</v>
      </c>
      <c r="E4" s="438"/>
      <c r="F4" s="438"/>
      <c r="G4" s="33"/>
      <c r="H4" s="33"/>
      <c r="I4" s="33"/>
      <c r="J4" s="33"/>
      <c r="K4" s="34"/>
      <c r="L4" s="27"/>
      <c r="M4" s="34"/>
      <c r="N4" s="33"/>
      <c r="O4" s="34"/>
      <c r="P4" s="33"/>
      <c r="Q4" s="33"/>
      <c r="R4" s="33"/>
      <c r="S4" s="33"/>
      <c r="T4" s="33"/>
      <c r="U4" s="33"/>
      <c r="V4" s="33"/>
      <c r="W4" s="33"/>
      <c r="X4" s="34"/>
      <c r="AA4" s="27"/>
      <c r="AB4" s="457" t="s">
        <v>2828</v>
      </c>
      <c r="AC4" s="440"/>
      <c r="AD4" s="440"/>
      <c r="AE4" s="440"/>
      <c r="AF4" s="440"/>
      <c r="AG4" s="440"/>
      <c r="AH4" s="440"/>
      <c r="AI4" s="441"/>
      <c r="AJ4" s="478" t="s">
        <v>8</v>
      </c>
      <c r="AK4" s="440"/>
      <c r="AL4" s="440"/>
      <c r="AM4" s="441"/>
      <c r="AN4" s="33"/>
      <c r="AO4" s="34"/>
      <c r="AP4" s="33"/>
      <c r="AQ4" s="34"/>
      <c r="AS4" s="27"/>
      <c r="AT4" s="33"/>
      <c r="AU4" s="33"/>
      <c r="AV4" s="33"/>
      <c r="AW4" s="34"/>
      <c r="AX4" s="35"/>
      <c r="AY4" s="35"/>
      <c r="AZ4" s="35"/>
      <c r="BA4" s="35"/>
      <c r="BB4" s="35"/>
      <c r="BC4" s="35"/>
      <c r="BD4" s="35"/>
      <c r="BE4" s="35"/>
      <c r="BF4" s="472" t="s">
        <v>9</v>
      </c>
      <c r="BG4" s="434"/>
      <c r="BH4" s="482" t="s">
        <v>10</v>
      </c>
      <c r="BI4" s="436"/>
      <c r="BJ4" s="36"/>
      <c r="BK4" s="36"/>
      <c r="BL4" s="5"/>
      <c r="BM4" s="5"/>
      <c r="BN4" s="6"/>
      <c r="BO4" s="259"/>
    </row>
    <row r="5" spans="1:67" ht="94.5" x14ac:dyDescent="0.25">
      <c r="A5" s="170" t="s">
        <v>11</v>
      </c>
      <c r="B5" s="171" t="s">
        <v>12</v>
      </c>
      <c r="C5" s="172" t="s">
        <v>13</v>
      </c>
      <c r="D5" s="173" t="s">
        <v>14</v>
      </c>
      <c r="E5" s="55" t="s">
        <v>15</v>
      </c>
      <c r="F5" s="174" t="s">
        <v>16</v>
      </c>
      <c r="G5" s="55" t="s">
        <v>17</v>
      </c>
      <c r="H5" s="175" t="s">
        <v>18</v>
      </c>
      <c r="I5" s="55" t="s">
        <v>2829</v>
      </c>
      <c r="J5" s="176" t="s">
        <v>1212</v>
      </c>
      <c r="K5" s="449" t="s">
        <v>21</v>
      </c>
      <c r="L5" s="450"/>
      <c r="M5" s="175" t="s">
        <v>22</v>
      </c>
      <c r="N5" s="175" t="s">
        <v>23</v>
      </c>
      <c r="O5" s="175" t="s">
        <v>24</v>
      </c>
      <c r="P5" s="175" t="s">
        <v>25</v>
      </c>
      <c r="Q5" s="177" t="s">
        <v>26</v>
      </c>
      <c r="R5" s="177" t="s">
        <v>27</v>
      </c>
      <c r="S5" s="177" t="s">
        <v>28</v>
      </c>
      <c r="T5" s="178" t="s">
        <v>29</v>
      </c>
      <c r="U5" s="177" t="s">
        <v>30</v>
      </c>
      <c r="V5" s="179" t="s">
        <v>31</v>
      </c>
      <c r="W5" s="179" t="s">
        <v>32</v>
      </c>
      <c r="X5" s="451" t="s">
        <v>2830</v>
      </c>
      <c r="Y5" s="452"/>
      <c r="Z5" s="452"/>
      <c r="AA5" s="450"/>
      <c r="AB5" s="180" t="s">
        <v>34</v>
      </c>
      <c r="AC5" s="453" t="s">
        <v>35</v>
      </c>
      <c r="AD5" s="452"/>
      <c r="AE5" s="452"/>
      <c r="AF5" s="452"/>
      <c r="AG5" s="452"/>
      <c r="AH5" s="450"/>
      <c r="AI5" s="181" t="s">
        <v>36</v>
      </c>
      <c r="AJ5" s="295" t="s">
        <v>37</v>
      </c>
      <c r="AK5" s="182" t="s">
        <v>38</v>
      </c>
      <c r="AL5" s="182" t="s">
        <v>39</v>
      </c>
      <c r="AM5" s="182" t="s">
        <v>40</v>
      </c>
      <c r="AN5" s="177" t="s">
        <v>41</v>
      </c>
      <c r="AO5" s="179" t="s">
        <v>42</v>
      </c>
      <c r="AP5" s="179" t="s">
        <v>1214</v>
      </c>
      <c r="AQ5" s="454" t="s">
        <v>2831</v>
      </c>
      <c r="AR5" s="452"/>
      <c r="AS5" s="450"/>
      <c r="AT5" s="183" t="s">
        <v>2832</v>
      </c>
      <c r="AU5" s="183" t="s">
        <v>2833</v>
      </c>
      <c r="AV5" s="183" t="s">
        <v>47</v>
      </c>
      <c r="AW5" s="184" t="s">
        <v>48</v>
      </c>
      <c r="AX5" s="55" t="s">
        <v>49</v>
      </c>
      <c r="AY5" s="55" t="s">
        <v>50</v>
      </c>
      <c r="AZ5" s="55" t="s">
        <v>51</v>
      </c>
      <c r="BA5" s="55" t="s">
        <v>52</v>
      </c>
      <c r="BB5" s="56" t="s">
        <v>53</v>
      </c>
      <c r="BC5" s="55" t="s">
        <v>54</v>
      </c>
      <c r="BD5" s="55" t="s">
        <v>55</v>
      </c>
      <c r="BE5" s="55" t="s">
        <v>56</v>
      </c>
      <c r="BF5" s="58" t="s">
        <v>57</v>
      </c>
      <c r="BG5" s="59" t="s">
        <v>58</v>
      </c>
      <c r="BH5" s="59" t="s">
        <v>59</v>
      </c>
      <c r="BI5" s="58" t="s">
        <v>60</v>
      </c>
      <c r="BJ5" s="59" t="s">
        <v>61</v>
      </c>
      <c r="BK5" s="177" t="s">
        <v>62</v>
      </c>
      <c r="BL5" s="62" t="s">
        <v>63</v>
      </c>
      <c r="BM5" s="62" t="s">
        <v>64</v>
      </c>
      <c r="BN5" s="62" t="s">
        <v>65</v>
      </c>
      <c r="BO5" s="63" t="s">
        <v>66</v>
      </c>
    </row>
    <row r="6" spans="1:67" ht="53.25" customHeight="1" x14ac:dyDescent="0.25">
      <c r="A6" s="185"/>
      <c r="B6" s="186"/>
      <c r="C6" s="77"/>
      <c r="D6" s="77"/>
      <c r="E6" s="77"/>
      <c r="F6" s="77"/>
      <c r="G6" s="77"/>
      <c r="H6" s="77"/>
      <c r="I6" s="77"/>
      <c r="J6" s="77"/>
      <c r="K6" s="187" t="s">
        <v>67</v>
      </c>
      <c r="L6" s="187" t="s">
        <v>68</v>
      </c>
      <c r="M6" s="77"/>
      <c r="N6" s="77"/>
      <c r="O6" s="77"/>
      <c r="P6" s="77"/>
      <c r="Q6" s="77"/>
      <c r="R6" s="77"/>
      <c r="S6" s="77"/>
      <c r="T6" s="188" t="s">
        <v>69</v>
      </c>
      <c r="U6" s="77"/>
      <c r="V6" s="77"/>
      <c r="W6" s="77"/>
      <c r="X6" s="189" t="s">
        <v>70</v>
      </c>
      <c r="Y6" s="189" t="s">
        <v>71</v>
      </c>
      <c r="Z6" s="189" t="s">
        <v>72</v>
      </c>
      <c r="AA6" s="189" t="s">
        <v>73</v>
      </c>
      <c r="AB6" s="77"/>
      <c r="AC6" s="190" t="s">
        <v>74</v>
      </c>
      <c r="AD6" s="190" t="s">
        <v>75</v>
      </c>
      <c r="AE6" s="190" t="s">
        <v>76</v>
      </c>
      <c r="AF6" s="190" t="s">
        <v>77</v>
      </c>
      <c r="AG6" s="190" t="s">
        <v>78</v>
      </c>
      <c r="AH6" s="190" t="s">
        <v>79</v>
      </c>
      <c r="AI6" s="77"/>
      <c r="AJ6" s="77"/>
      <c r="AK6" s="77"/>
      <c r="AL6" s="77"/>
      <c r="AM6" s="77"/>
      <c r="AN6" s="77"/>
      <c r="AO6" s="77"/>
      <c r="AP6" s="77"/>
      <c r="AQ6" s="191" t="s">
        <v>80</v>
      </c>
      <c r="AR6" s="191" t="s">
        <v>81</v>
      </c>
      <c r="AS6" s="191" t="s">
        <v>82</v>
      </c>
      <c r="AT6" s="77"/>
      <c r="AU6" s="77"/>
      <c r="AV6" s="77"/>
      <c r="AW6" s="77"/>
      <c r="AX6" s="77"/>
      <c r="AY6" s="77"/>
      <c r="AZ6" s="77"/>
      <c r="BA6" s="77"/>
      <c r="BB6" s="192" t="s">
        <v>83</v>
      </c>
      <c r="BC6" s="77"/>
      <c r="BD6" s="77"/>
      <c r="BE6" s="77"/>
      <c r="BF6" s="77"/>
      <c r="BG6" s="77"/>
      <c r="BH6" s="77"/>
      <c r="BI6" s="77"/>
      <c r="BJ6" s="77"/>
      <c r="BK6" s="77"/>
      <c r="BL6" s="77"/>
      <c r="BM6" s="77"/>
      <c r="BN6" s="77"/>
      <c r="BO6" s="81"/>
    </row>
    <row r="7" spans="1:67" ht="23.25" customHeight="1" x14ac:dyDescent="0.25">
      <c r="A7" s="296">
        <v>31</v>
      </c>
      <c r="B7" s="297"/>
      <c r="C7" s="297" t="s">
        <v>2834</v>
      </c>
      <c r="D7" s="297">
        <v>4565</v>
      </c>
      <c r="E7" s="297"/>
      <c r="F7" s="297"/>
      <c r="G7" s="297">
        <v>39.119999999999997</v>
      </c>
      <c r="H7" s="297"/>
      <c r="I7" s="297"/>
      <c r="J7" s="298"/>
      <c r="K7" s="297"/>
      <c r="L7" s="297"/>
      <c r="M7" s="297"/>
      <c r="N7" s="297"/>
      <c r="O7" s="297"/>
      <c r="P7" s="297"/>
      <c r="Q7" s="297"/>
      <c r="R7" s="297"/>
      <c r="S7" s="297"/>
      <c r="T7" s="297"/>
      <c r="U7" s="297"/>
      <c r="V7" s="297"/>
      <c r="W7" s="297"/>
      <c r="X7" s="297"/>
      <c r="Y7" s="297" t="s">
        <v>86</v>
      </c>
      <c r="Z7" s="297"/>
      <c r="AA7" s="297"/>
      <c r="AB7" s="299"/>
      <c r="AC7" s="299"/>
      <c r="AD7" s="299"/>
      <c r="AE7" s="299"/>
      <c r="AF7" s="299"/>
      <c r="AG7" s="299"/>
      <c r="AH7" s="299"/>
      <c r="AI7" s="299"/>
      <c r="AJ7" s="299"/>
      <c r="AK7" s="297"/>
      <c r="AL7" s="297"/>
      <c r="AM7" s="297"/>
      <c r="AN7" s="297"/>
      <c r="AO7" s="297"/>
      <c r="AP7" s="297"/>
      <c r="AQ7" s="297"/>
      <c r="AR7" s="297"/>
      <c r="AS7" s="297"/>
      <c r="AT7" s="297"/>
      <c r="AU7" s="297"/>
      <c r="AV7" s="297"/>
      <c r="AW7" s="297"/>
      <c r="AX7" s="297" t="s">
        <v>2835</v>
      </c>
      <c r="AY7" s="297" t="s">
        <v>170</v>
      </c>
      <c r="AZ7" s="297" t="s">
        <v>244</v>
      </c>
      <c r="BA7" s="297" t="s">
        <v>2836</v>
      </c>
      <c r="BB7" s="297" t="s">
        <v>725</v>
      </c>
      <c r="BC7" s="297" t="s">
        <v>247</v>
      </c>
      <c r="BD7" s="297" t="s">
        <v>2837</v>
      </c>
      <c r="BE7" s="297" t="s">
        <v>174</v>
      </c>
      <c r="BF7" s="297"/>
      <c r="BG7" s="299"/>
      <c r="BH7" s="299"/>
      <c r="BI7" s="297"/>
      <c r="BJ7" s="299"/>
      <c r="BK7" s="297"/>
      <c r="BL7" s="297"/>
      <c r="BM7" s="297"/>
      <c r="BN7" s="300"/>
      <c r="BO7" s="301">
        <v>62</v>
      </c>
    </row>
    <row r="8" spans="1:67" ht="140.25" customHeight="1" x14ac:dyDescent="0.25">
      <c r="A8" s="90"/>
      <c r="B8" s="90"/>
      <c r="C8" s="91" t="s">
        <v>2838</v>
      </c>
      <c r="D8" s="90">
        <v>4565</v>
      </c>
      <c r="E8" s="90"/>
      <c r="F8" s="90"/>
      <c r="G8" s="92"/>
      <c r="H8" s="90" t="s">
        <v>2839</v>
      </c>
      <c r="I8" s="90">
        <v>76580060006</v>
      </c>
      <c r="J8" s="93">
        <v>0.13200000000000001</v>
      </c>
      <c r="K8" s="93">
        <v>667003</v>
      </c>
      <c r="L8" s="93">
        <v>237597</v>
      </c>
      <c r="M8" s="90" t="s">
        <v>2840</v>
      </c>
      <c r="N8" s="90" t="s">
        <v>2841</v>
      </c>
      <c r="O8" s="90" t="s">
        <v>145</v>
      </c>
      <c r="P8" s="90" t="s">
        <v>146</v>
      </c>
      <c r="Q8" s="90"/>
      <c r="R8" s="413" t="s">
        <v>3940</v>
      </c>
      <c r="S8" s="90"/>
      <c r="T8" s="90" t="s">
        <v>2842</v>
      </c>
      <c r="U8" s="90" t="s">
        <v>2843</v>
      </c>
      <c r="V8" s="90" t="s">
        <v>105</v>
      </c>
      <c r="W8" s="90" t="s">
        <v>208</v>
      </c>
      <c r="X8" s="90"/>
      <c r="Y8" s="90" t="s">
        <v>2844</v>
      </c>
      <c r="Z8" s="90"/>
      <c r="AA8" s="90"/>
      <c r="AB8" s="128">
        <v>0.13200000000000001</v>
      </c>
      <c r="AC8" s="128">
        <v>8.4000000000000005E-2</v>
      </c>
      <c r="AD8" s="128">
        <v>0</v>
      </c>
      <c r="AE8" s="128">
        <v>2.9000000000000001E-2</v>
      </c>
      <c r="AF8" s="128">
        <v>0</v>
      </c>
      <c r="AG8" s="128">
        <v>0</v>
      </c>
      <c r="AH8" s="128">
        <v>0</v>
      </c>
      <c r="AI8" s="128">
        <v>1.9E-2</v>
      </c>
      <c r="AJ8" s="130">
        <v>5.7036280000000001</v>
      </c>
      <c r="AK8" s="127" t="s">
        <v>2845</v>
      </c>
      <c r="AL8" s="127" t="s">
        <v>108</v>
      </c>
      <c r="AM8" s="90"/>
      <c r="AN8" s="90" t="s">
        <v>2846</v>
      </c>
      <c r="AO8" s="90"/>
      <c r="AP8" s="90"/>
      <c r="AQ8" s="90"/>
      <c r="AR8" s="90"/>
      <c r="AS8" s="90"/>
      <c r="AT8" s="90" t="s">
        <v>2847</v>
      </c>
      <c r="AU8" s="90" t="s">
        <v>1228</v>
      </c>
      <c r="AV8" s="90"/>
      <c r="AW8" s="94"/>
      <c r="AX8" s="90"/>
      <c r="AY8" s="90"/>
      <c r="AZ8" s="95"/>
      <c r="BA8" s="90"/>
      <c r="BB8" s="90"/>
      <c r="BC8" s="90" t="s">
        <v>129</v>
      </c>
      <c r="BD8" s="90"/>
      <c r="BE8" s="90"/>
      <c r="BF8" s="90" t="s">
        <v>2848</v>
      </c>
      <c r="BG8" s="93">
        <v>2338.8425280000001</v>
      </c>
      <c r="BH8" s="93">
        <v>1.2650760000000001</v>
      </c>
      <c r="BI8" s="90" t="s">
        <v>2849</v>
      </c>
      <c r="BJ8" s="93">
        <v>4.1362897700000003</v>
      </c>
      <c r="BK8" s="90"/>
      <c r="BL8" s="90" t="s">
        <v>1919</v>
      </c>
      <c r="BM8" s="90"/>
      <c r="BN8" s="91" t="s">
        <v>205</v>
      </c>
      <c r="BO8" s="91">
        <v>62</v>
      </c>
    </row>
    <row r="9" spans="1:67" ht="63" x14ac:dyDescent="0.25">
      <c r="A9" s="96"/>
      <c r="B9" s="96"/>
      <c r="C9" s="97" t="s">
        <v>2838</v>
      </c>
      <c r="D9" s="96" t="s">
        <v>2850</v>
      </c>
      <c r="E9" s="96"/>
      <c r="F9" s="96"/>
      <c r="G9" s="98"/>
      <c r="H9" s="96" t="s">
        <v>2851</v>
      </c>
      <c r="I9" s="96">
        <v>76580060032</v>
      </c>
      <c r="J9" s="99">
        <v>0.28399999999999997</v>
      </c>
      <c r="K9" s="99">
        <v>666917</v>
      </c>
      <c r="L9" s="99">
        <v>237799</v>
      </c>
      <c r="M9" s="96" t="s">
        <v>2840</v>
      </c>
      <c r="N9" s="96" t="s">
        <v>2841</v>
      </c>
      <c r="O9" s="96" t="s">
        <v>100</v>
      </c>
      <c r="P9" s="96" t="s">
        <v>101</v>
      </c>
      <c r="Q9" s="96"/>
      <c r="R9" s="413" t="s">
        <v>3940</v>
      </c>
      <c r="S9" s="96"/>
      <c r="T9" s="96" t="s">
        <v>2852</v>
      </c>
      <c r="U9" s="96" t="s">
        <v>2843</v>
      </c>
      <c r="V9" s="96" t="s">
        <v>105</v>
      </c>
      <c r="W9" s="96" t="s">
        <v>2853</v>
      </c>
      <c r="X9" s="96"/>
      <c r="Y9" s="96"/>
      <c r="Z9" s="96"/>
      <c r="AA9" s="96"/>
      <c r="AB9" s="121">
        <v>0.28399999999999997</v>
      </c>
      <c r="AC9" s="121">
        <v>0</v>
      </c>
      <c r="AD9" s="121">
        <v>0</v>
      </c>
      <c r="AE9" s="121">
        <v>0.23799999999999999</v>
      </c>
      <c r="AF9" s="121">
        <v>0</v>
      </c>
      <c r="AG9" s="121">
        <v>0</v>
      </c>
      <c r="AH9" s="121">
        <v>0</v>
      </c>
      <c r="AI9" s="121">
        <v>4.5999999999999999E-2</v>
      </c>
      <c r="AJ9" s="125">
        <v>6.075736</v>
      </c>
      <c r="AK9" s="123" t="s">
        <v>2845</v>
      </c>
      <c r="AL9" s="123" t="s">
        <v>108</v>
      </c>
      <c r="AM9" s="96"/>
      <c r="AN9" s="96" t="s">
        <v>2854</v>
      </c>
      <c r="AO9" s="96"/>
      <c r="AP9" s="96"/>
      <c r="AQ9" s="96"/>
      <c r="AR9" s="96"/>
      <c r="AS9" s="96"/>
      <c r="AT9" s="96"/>
      <c r="AU9" s="96" t="s">
        <v>201</v>
      </c>
      <c r="AV9" s="96"/>
      <c r="AW9" s="100"/>
      <c r="AX9" s="96"/>
      <c r="AY9" s="96"/>
      <c r="AZ9" s="124"/>
      <c r="BA9" s="96"/>
      <c r="BB9" s="96"/>
      <c r="BC9" s="96" t="s">
        <v>606</v>
      </c>
      <c r="BD9" s="96"/>
      <c r="BE9" s="96"/>
      <c r="BF9" s="96" t="s">
        <v>2848</v>
      </c>
      <c r="BG9" s="99">
        <v>2174.9179709999999</v>
      </c>
      <c r="BH9" s="99">
        <v>1.3711960000000001</v>
      </c>
      <c r="BI9" s="96" t="s">
        <v>2849</v>
      </c>
      <c r="BJ9" s="99">
        <v>4.1778642489999998</v>
      </c>
      <c r="BK9" s="96"/>
      <c r="BL9" s="96" t="s">
        <v>1919</v>
      </c>
      <c r="BM9" s="96"/>
      <c r="BN9" s="96" t="s">
        <v>2855</v>
      </c>
      <c r="BO9" s="97">
        <v>62</v>
      </c>
    </row>
    <row r="10" spans="1:67" ht="62.25" customHeight="1" x14ac:dyDescent="0.25">
      <c r="A10" s="96"/>
      <c r="B10" s="96"/>
      <c r="C10" s="97" t="s">
        <v>2838</v>
      </c>
      <c r="D10" s="96" t="s">
        <v>2850</v>
      </c>
      <c r="E10" s="96"/>
      <c r="F10" s="96"/>
      <c r="G10" s="98"/>
      <c r="H10" s="96" t="s">
        <v>2856</v>
      </c>
      <c r="I10" s="96">
        <v>76580060035</v>
      </c>
      <c r="J10" s="99">
        <v>0.186</v>
      </c>
      <c r="K10" s="99">
        <v>666566</v>
      </c>
      <c r="L10" s="99">
        <v>237286</v>
      </c>
      <c r="M10" s="96" t="s">
        <v>2840</v>
      </c>
      <c r="N10" s="96" t="s">
        <v>2841</v>
      </c>
      <c r="O10" s="96" t="s">
        <v>100</v>
      </c>
      <c r="P10" s="96" t="s">
        <v>101</v>
      </c>
      <c r="Q10" s="96"/>
      <c r="R10" s="413" t="s">
        <v>3940</v>
      </c>
      <c r="S10" s="96"/>
      <c r="T10" s="96" t="s">
        <v>2857</v>
      </c>
      <c r="U10" s="96" t="s">
        <v>2843</v>
      </c>
      <c r="V10" s="96" t="s">
        <v>105</v>
      </c>
      <c r="W10" s="96" t="s">
        <v>349</v>
      </c>
      <c r="X10" s="96"/>
      <c r="Y10" s="96"/>
      <c r="Z10" s="96"/>
      <c r="AA10" s="96"/>
      <c r="AB10" s="121">
        <v>0.186</v>
      </c>
      <c r="AC10" s="121">
        <v>0</v>
      </c>
      <c r="AD10" s="121">
        <v>0</v>
      </c>
      <c r="AE10" s="121">
        <v>0.186</v>
      </c>
      <c r="AF10" s="121">
        <v>0</v>
      </c>
      <c r="AG10" s="121">
        <v>0</v>
      </c>
      <c r="AH10" s="121">
        <v>0</v>
      </c>
      <c r="AI10" s="121">
        <v>0</v>
      </c>
      <c r="AJ10" s="125">
        <v>5.5187999999999997</v>
      </c>
      <c r="AK10" s="123" t="s">
        <v>2845</v>
      </c>
      <c r="AL10" s="123" t="s">
        <v>108</v>
      </c>
      <c r="AM10" s="96"/>
      <c r="AN10" s="96" t="s">
        <v>2157</v>
      </c>
      <c r="AO10" s="96"/>
      <c r="AP10" s="96"/>
      <c r="AQ10" s="96"/>
      <c r="AR10" s="96"/>
      <c r="AS10" s="96"/>
      <c r="AT10" s="96"/>
      <c r="AU10" s="96"/>
      <c r="AV10" s="96"/>
      <c r="AW10" s="100"/>
      <c r="AX10" s="96"/>
      <c r="AY10" s="96"/>
      <c r="AZ10" s="124"/>
      <c r="BA10" s="96"/>
      <c r="BB10" s="96"/>
      <c r="BC10" s="96" t="s">
        <v>129</v>
      </c>
      <c r="BD10" s="96"/>
      <c r="BE10" s="96"/>
      <c r="BF10" s="96" t="s">
        <v>2848</v>
      </c>
      <c r="BG10" s="99">
        <v>2307.4333510000001</v>
      </c>
      <c r="BH10" s="99">
        <v>1.7463850000000001</v>
      </c>
      <c r="BI10" s="96" t="s">
        <v>2849</v>
      </c>
      <c r="BJ10" s="99">
        <v>4.5552181279999999</v>
      </c>
      <c r="BK10" s="96"/>
      <c r="BL10" s="96" t="s">
        <v>1919</v>
      </c>
      <c r="BM10" s="96"/>
      <c r="BN10" s="97" t="s">
        <v>205</v>
      </c>
      <c r="BO10" s="97">
        <v>62</v>
      </c>
    </row>
    <row r="11" spans="1:67" ht="63" x14ac:dyDescent="0.25">
      <c r="A11" s="96"/>
      <c r="B11" s="96"/>
      <c r="C11" s="97" t="s">
        <v>2838</v>
      </c>
      <c r="D11" s="96" t="s">
        <v>2850</v>
      </c>
      <c r="E11" s="96"/>
      <c r="F11" s="96"/>
      <c r="G11" s="98"/>
      <c r="H11" s="96" t="s">
        <v>2858</v>
      </c>
      <c r="I11" s="96">
        <v>76580060071</v>
      </c>
      <c r="J11" s="99">
        <v>4.9000000000000002E-2</v>
      </c>
      <c r="K11" s="99">
        <v>666563</v>
      </c>
      <c r="L11" s="99">
        <v>237123</v>
      </c>
      <c r="M11" s="96" t="s">
        <v>2840</v>
      </c>
      <c r="N11" s="96" t="s">
        <v>2841</v>
      </c>
      <c r="O11" s="96" t="s">
        <v>145</v>
      </c>
      <c r="P11" s="96" t="s">
        <v>146</v>
      </c>
      <c r="Q11" s="96"/>
      <c r="R11" s="413" t="s">
        <v>3940</v>
      </c>
      <c r="S11" s="96"/>
      <c r="T11" s="96" t="s">
        <v>427</v>
      </c>
      <c r="U11" s="96" t="s">
        <v>348</v>
      </c>
      <c r="V11" s="96" t="s">
        <v>105</v>
      </c>
      <c r="W11" s="96" t="s">
        <v>622</v>
      </c>
      <c r="X11" s="96"/>
      <c r="Y11" s="96"/>
      <c r="Z11" s="96"/>
      <c r="AA11" s="96"/>
      <c r="AB11" s="121">
        <v>4.9000000000000002E-2</v>
      </c>
      <c r="AC11" s="121">
        <v>0</v>
      </c>
      <c r="AD11" s="121">
        <v>0</v>
      </c>
      <c r="AE11" s="121">
        <v>4.9000000000000002E-2</v>
      </c>
      <c r="AF11" s="121">
        <v>0</v>
      </c>
      <c r="AG11" s="121">
        <v>0</v>
      </c>
      <c r="AH11" s="121">
        <v>0</v>
      </c>
      <c r="AI11" s="121">
        <v>0</v>
      </c>
      <c r="AJ11" s="125">
        <v>5.409338</v>
      </c>
      <c r="AK11" s="123" t="s">
        <v>2845</v>
      </c>
      <c r="AL11" s="123" t="s">
        <v>108</v>
      </c>
      <c r="AM11" s="96"/>
      <c r="AN11" s="96"/>
      <c r="AO11" s="96"/>
      <c r="AP11" s="96"/>
      <c r="AQ11" s="96"/>
      <c r="AR11" s="96"/>
      <c r="AS11" s="96"/>
      <c r="AT11" s="96"/>
      <c r="AU11" s="96"/>
      <c r="AV11" s="96"/>
      <c r="AW11" s="96"/>
      <c r="AX11" s="96"/>
      <c r="AY11" s="96"/>
      <c r="AZ11" s="124"/>
      <c r="BA11" s="96"/>
      <c r="BB11" s="96"/>
      <c r="BC11" s="96" t="s">
        <v>129</v>
      </c>
      <c r="BD11" s="96"/>
      <c r="BE11" s="96"/>
      <c r="BF11" s="96" t="s">
        <v>2848</v>
      </c>
      <c r="BG11" s="99">
        <v>2199.853936</v>
      </c>
      <c r="BH11" s="99">
        <v>1.827199</v>
      </c>
      <c r="BI11" s="96" t="s">
        <v>2849</v>
      </c>
      <c r="BJ11" s="99">
        <v>4.5712214629999997</v>
      </c>
      <c r="BK11" s="96"/>
      <c r="BL11" s="96" t="s">
        <v>1919</v>
      </c>
      <c r="BM11" s="96"/>
      <c r="BN11" s="97" t="s">
        <v>205</v>
      </c>
      <c r="BO11" s="97">
        <v>62</v>
      </c>
    </row>
    <row r="12" spans="1:67" ht="63" x14ac:dyDescent="0.25">
      <c r="A12" s="96"/>
      <c r="B12" s="96"/>
      <c r="C12" s="97" t="s">
        <v>2838</v>
      </c>
      <c r="D12" s="96" t="s">
        <v>2850</v>
      </c>
      <c r="E12" s="96"/>
      <c r="F12" s="96"/>
      <c r="G12" s="98"/>
      <c r="H12" s="96" t="s">
        <v>2859</v>
      </c>
      <c r="I12" s="96">
        <v>76580060094</v>
      </c>
      <c r="J12" s="99">
        <v>1.0999999999999999E-2</v>
      </c>
      <c r="K12" s="99">
        <v>666555</v>
      </c>
      <c r="L12" s="99">
        <v>236986</v>
      </c>
      <c r="M12" s="96" t="s">
        <v>2840</v>
      </c>
      <c r="N12" s="96" t="s">
        <v>2841</v>
      </c>
      <c r="O12" s="96" t="s">
        <v>145</v>
      </c>
      <c r="P12" s="96" t="s">
        <v>146</v>
      </c>
      <c r="Q12" s="96"/>
      <c r="R12" s="413" t="s">
        <v>3940</v>
      </c>
      <c r="S12" s="96"/>
      <c r="T12" s="96" t="s">
        <v>427</v>
      </c>
      <c r="U12" s="96" t="s">
        <v>348</v>
      </c>
      <c r="V12" s="96" t="s">
        <v>105</v>
      </c>
      <c r="W12" s="96" t="s">
        <v>165</v>
      </c>
      <c r="X12" s="96"/>
      <c r="Y12" s="96"/>
      <c r="Z12" s="96"/>
      <c r="AA12" s="96"/>
      <c r="AB12" s="121">
        <v>1.0999999999999999E-2</v>
      </c>
      <c r="AC12" s="121">
        <v>1E-3</v>
      </c>
      <c r="AD12" s="121">
        <v>0</v>
      </c>
      <c r="AE12" s="121">
        <v>0.01</v>
      </c>
      <c r="AF12" s="121">
        <v>0</v>
      </c>
      <c r="AG12" s="121">
        <v>0</v>
      </c>
      <c r="AH12" s="121">
        <v>0</v>
      </c>
      <c r="AI12" s="121">
        <v>0</v>
      </c>
      <c r="AJ12" s="125">
        <v>5.3135279999999998</v>
      </c>
      <c r="AK12" s="123" t="s">
        <v>2845</v>
      </c>
      <c r="AL12" s="123" t="s">
        <v>108</v>
      </c>
      <c r="AM12" s="96"/>
      <c r="AN12" s="96"/>
      <c r="AO12" s="96"/>
      <c r="AP12" s="96"/>
      <c r="AQ12" s="96"/>
      <c r="AR12" s="96"/>
      <c r="AS12" s="96"/>
      <c r="AT12" s="96"/>
      <c r="AU12" s="96"/>
      <c r="AV12" s="96"/>
      <c r="AW12" s="100"/>
      <c r="AX12" s="96"/>
      <c r="AY12" s="96"/>
      <c r="AZ12" s="124"/>
      <c r="BA12" s="96"/>
      <c r="BB12" s="96"/>
      <c r="BC12" s="96" t="s">
        <v>129</v>
      </c>
      <c r="BD12" s="96"/>
      <c r="BE12" s="96"/>
      <c r="BF12" s="96" t="s">
        <v>2848</v>
      </c>
      <c r="BG12" s="99">
        <v>2106.750724</v>
      </c>
      <c r="BH12" s="99">
        <v>1.8631629999999999</v>
      </c>
      <c r="BI12" s="96" t="s">
        <v>2849</v>
      </c>
      <c r="BJ12" s="99">
        <v>4.4954386179999997</v>
      </c>
      <c r="BK12" s="96"/>
      <c r="BL12" s="96" t="s">
        <v>1919</v>
      </c>
      <c r="BM12" s="96"/>
      <c r="BN12" s="97" t="s">
        <v>205</v>
      </c>
      <c r="BO12" s="97">
        <v>62</v>
      </c>
    </row>
    <row r="13" spans="1:67" ht="267.75" x14ac:dyDescent="0.25">
      <c r="A13" s="96"/>
      <c r="B13" s="96"/>
      <c r="C13" s="97" t="s">
        <v>2838</v>
      </c>
      <c r="D13" s="96" t="s">
        <v>2850</v>
      </c>
      <c r="E13" s="96"/>
      <c r="F13" s="96"/>
      <c r="G13" s="98"/>
      <c r="H13" s="96" t="s">
        <v>2860</v>
      </c>
      <c r="I13" s="96">
        <v>76580060106</v>
      </c>
      <c r="J13" s="99">
        <v>16.420999999999999</v>
      </c>
      <c r="K13" s="99">
        <v>666272</v>
      </c>
      <c r="L13" s="99">
        <v>237203</v>
      </c>
      <c r="M13" s="96" t="s">
        <v>2840</v>
      </c>
      <c r="N13" s="96" t="s">
        <v>2841</v>
      </c>
      <c r="O13" s="96" t="s">
        <v>145</v>
      </c>
      <c r="P13" s="96" t="s">
        <v>146</v>
      </c>
      <c r="Q13" s="96"/>
      <c r="R13" s="413" t="s">
        <v>3940</v>
      </c>
      <c r="S13" s="96"/>
      <c r="T13" s="96" t="s">
        <v>427</v>
      </c>
      <c r="U13" s="96" t="s">
        <v>2843</v>
      </c>
      <c r="V13" s="96" t="s">
        <v>105</v>
      </c>
      <c r="W13" s="96" t="s">
        <v>2861</v>
      </c>
      <c r="X13" s="96"/>
      <c r="Y13" s="96"/>
      <c r="Z13" s="96"/>
      <c r="AA13" s="96"/>
      <c r="AB13" s="121">
        <v>16.420999999999999</v>
      </c>
      <c r="AC13" s="121">
        <v>1.0109999999999999</v>
      </c>
      <c r="AD13" s="121">
        <v>0</v>
      </c>
      <c r="AE13" s="121">
        <v>14.177</v>
      </c>
      <c r="AF13" s="121">
        <v>0</v>
      </c>
      <c r="AG13" s="121">
        <v>0</v>
      </c>
      <c r="AH13" s="121">
        <v>0</v>
      </c>
      <c r="AI13" s="121">
        <v>1.2330000000000001</v>
      </c>
      <c r="AJ13" s="125">
        <v>5.3130829999999998</v>
      </c>
      <c r="AK13" s="123" t="s">
        <v>2845</v>
      </c>
      <c r="AL13" s="123" t="s">
        <v>108</v>
      </c>
      <c r="AM13" s="96"/>
      <c r="AN13" s="96" t="s">
        <v>2862</v>
      </c>
      <c r="AO13" s="96" t="s">
        <v>152</v>
      </c>
      <c r="AP13" s="96"/>
      <c r="AQ13" s="96"/>
      <c r="AR13" s="96"/>
      <c r="AS13" s="96"/>
      <c r="AT13" s="96"/>
      <c r="AU13" s="96"/>
      <c r="AV13" s="96"/>
      <c r="AW13" s="100"/>
      <c r="AX13" s="96" t="s">
        <v>2835</v>
      </c>
      <c r="AY13" s="96" t="s">
        <v>170</v>
      </c>
      <c r="AZ13" s="124" t="s">
        <v>244</v>
      </c>
      <c r="BA13" s="96" t="s">
        <v>2836</v>
      </c>
      <c r="BB13" s="96" t="s">
        <v>725</v>
      </c>
      <c r="BC13" s="96" t="s">
        <v>1154</v>
      </c>
      <c r="BD13" s="96" t="s">
        <v>2837</v>
      </c>
      <c r="BE13" s="96" t="s">
        <v>174</v>
      </c>
      <c r="BF13" s="96" t="s">
        <v>2848</v>
      </c>
      <c r="BG13" s="99">
        <v>1994.841913</v>
      </c>
      <c r="BH13" s="99">
        <v>1.776864</v>
      </c>
      <c r="BI13" s="96" t="s">
        <v>2849</v>
      </c>
      <c r="BJ13" s="99">
        <v>4.418962048</v>
      </c>
      <c r="BK13" s="96"/>
      <c r="BL13" s="96" t="s">
        <v>1919</v>
      </c>
      <c r="BM13" s="96"/>
      <c r="BN13" s="96" t="s">
        <v>2863</v>
      </c>
      <c r="BO13" s="97">
        <v>62</v>
      </c>
    </row>
    <row r="14" spans="1:67" ht="62.25" customHeight="1" x14ac:dyDescent="0.25">
      <c r="A14" s="96"/>
      <c r="B14" s="96"/>
      <c r="C14" s="97" t="s">
        <v>2838</v>
      </c>
      <c r="D14" s="96" t="s">
        <v>2850</v>
      </c>
      <c r="E14" s="96"/>
      <c r="F14" s="96"/>
      <c r="G14" s="98"/>
      <c r="H14" s="96" t="s">
        <v>2864</v>
      </c>
      <c r="I14" s="96">
        <v>76580060183</v>
      </c>
      <c r="J14" s="99">
        <v>4.3999999999999997E-2</v>
      </c>
      <c r="K14" s="99">
        <v>665981</v>
      </c>
      <c r="L14" s="99">
        <v>237190</v>
      </c>
      <c r="M14" s="96" t="s">
        <v>2840</v>
      </c>
      <c r="N14" s="96" t="s">
        <v>2841</v>
      </c>
      <c r="O14" s="96" t="s">
        <v>145</v>
      </c>
      <c r="P14" s="96" t="s">
        <v>146</v>
      </c>
      <c r="Q14" s="96"/>
      <c r="R14" s="413" t="s">
        <v>3940</v>
      </c>
      <c r="S14" s="96"/>
      <c r="T14" s="96" t="s">
        <v>2865</v>
      </c>
      <c r="U14" s="96" t="s">
        <v>2843</v>
      </c>
      <c r="V14" s="96" t="s">
        <v>105</v>
      </c>
      <c r="W14" s="96" t="s">
        <v>1356</v>
      </c>
      <c r="X14" s="96"/>
      <c r="Y14" s="96" t="s">
        <v>86</v>
      </c>
      <c r="Z14" s="96"/>
      <c r="AA14" s="96"/>
      <c r="AB14" s="121">
        <v>4.3999999999999997E-2</v>
      </c>
      <c r="AC14" s="121">
        <v>1.2E-2</v>
      </c>
      <c r="AD14" s="121">
        <v>0</v>
      </c>
      <c r="AE14" s="121">
        <v>2E-3</v>
      </c>
      <c r="AF14" s="121">
        <v>0</v>
      </c>
      <c r="AG14" s="121">
        <v>0</v>
      </c>
      <c r="AH14" s="121">
        <v>0</v>
      </c>
      <c r="AI14" s="121">
        <v>0.03</v>
      </c>
      <c r="AJ14" s="125">
        <v>5.537738</v>
      </c>
      <c r="AK14" s="123" t="s">
        <v>2845</v>
      </c>
      <c r="AL14" s="123" t="s">
        <v>108</v>
      </c>
      <c r="AM14" s="96"/>
      <c r="AN14" s="96" t="s">
        <v>2866</v>
      </c>
      <c r="AO14" s="96"/>
      <c r="AP14" s="96"/>
      <c r="AQ14" s="96"/>
      <c r="AR14" s="96"/>
      <c r="AS14" s="96"/>
      <c r="AT14" s="96"/>
      <c r="AU14" s="96"/>
      <c r="AV14" s="96"/>
      <c r="AW14" s="100"/>
      <c r="AX14" s="96"/>
      <c r="AY14" s="96"/>
      <c r="AZ14" s="96"/>
      <c r="BA14" s="96"/>
      <c r="BB14" s="96"/>
      <c r="BC14" s="96" t="s">
        <v>2867</v>
      </c>
      <c r="BD14" s="96"/>
      <c r="BE14" s="96"/>
      <c r="BF14" s="96" t="s">
        <v>2848</v>
      </c>
      <c r="BG14" s="99">
        <v>1988.920711</v>
      </c>
      <c r="BH14" s="99">
        <v>2.2403770000000001</v>
      </c>
      <c r="BI14" s="96" t="s">
        <v>2868</v>
      </c>
      <c r="BJ14" s="99">
        <v>4.4108844310000004</v>
      </c>
      <c r="BK14" s="96"/>
      <c r="BL14" s="96" t="s">
        <v>1919</v>
      </c>
      <c r="BM14" s="96"/>
      <c r="BN14" s="96" t="s">
        <v>2869</v>
      </c>
      <c r="BO14" s="97">
        <v>62</v>
      </c>
    </row>
    <row r="15" spans="1:67" ht="63" x14ac:dyDescent="0.25">
      <c r="A15" s="96"/>
      <c r="B15" s="96"/>
      <c r="C15" s="97" t="s">
        <v>2838</v>
      </c>
      <c r="D15" s="96" t="s">
        <v>2850</v>
      </c>
      <c r="E15" s="96"/>
      <c r="F15" s="96"/>
      <c r="G15" s="98"/>
      <c r="H15" s="96" t="s">
        <v>2870</v>
      </c>
      <c r="I15" s="96">
        <v>76580060184</v>
      </c>
      <c r="J15" s="99">
        <v>7.7229999999999999</v>
      </c>
      <c r="K15" s="99">
        <v>666884</v>
      </c>
      <c r="L15" s="99">
        <v>237671</v>
      </c>
      <c r="M15" s="96" t="s">
        <v>2840</v>
      </c>
      <c r="N15" s="96" t="s">
        <v>2841</v>
      </c>
      <c r="O15" s="96" t="s">
        <v>100</v>
      </c>
      <c r="P15" s="96" t="s">
        <v>101</v>
      </c>
      <c r="Q15" s="96"/>
      <c r="R15" s="413" t="s">
        <v>3940</v>
      </c>
      <c r="S15" s="96"/>
      <c r="T15" s="96" t="s">
        <v>2871</v>
      </c>
      <c r="U15" s="96" t="s">
        <v>2843</v>
      </c>
      <c r="V15" s="96" t="s">
        <v>105</v>
      </c>
      <c r="W15" s="96" t="s">
        <v>2872</v>
      </c>
      <c r="X15" s="96"/>
      <c r="Y15" s="96" t="s">
        <v>86</v>
      </c>
      <c r="Z15" s="96"/>
      <c r="AA15" s="96"/>
      <c r="AB15" s="121">
        <v>7.7229999999999999</v>
      </c>
      <c r="AC15" s="121">
        <v>1.476</v>
      </c>
      <c r="AD15" s="121">
        <v>7.6999999999999999E-2</v>
      </c>
      <c r="AE15" s="121">
        <v>5.266</v>
      </c>
      <c r="AF15" s="121">
        <v>0</v>
      </c>
      <c r="AG15" s="121">
        <v>0</v>
      </c>
      <c r="AH15" s="121">
        <v>0</v>
      </c>
      <c r="AI15" s="121">
        <v>0.90400000000000003</v>
      </c>
      <c r="AJ15" s="125">
        <v>5.8367899999999997</v>
      </c>
      <c r="AK15" s="123" t="s">
        <v>2845</v>
      </c>
      <c r="AL15" s="123" t="s">
        <v>108</v>
      </c>
      <c r="AM15" s="96"/>
      <c r="AN15" s="96" t="s">
        <v>2873</v>
      </c>
      <c r="AO15" s="96"/>
      <c r="AP15" s="96"/>
      <c r="AQ15" s="96"/>
      <c r="AR15" s="96"/>
      <c r="AS15" s="96"/>
      <c r="AT15" s="96"/>
      <c r="AU15" s="96"/>
      <c r="AV15" s="96"/>
      <c r="AW15" s="100"/>
      <c r="AX15" s="96"/>
      <c r="AY15" s="96"/>
      <c r="AZ15" s="96"/>
      <c r="BA15" s="96"/>
      <c r="BB15" s="96"/>
      <c r="BC15" s="96" t="s">
        <v>111</v>
      </c>
      <c r="BD15" s="96"/>
      <c r="BE15" s="96"/>
      <c r="BF15" s="96" t="s">
        <v>2848</v>
      </c>
      <c r="BG15" s="99">
        <v>2119.0022140000001</v>
      </c>
      <c r="BH15" s="99">
        <v>1.2353989999999999</v>
      </c>
      <c r="BI15" s="96" t="s">
        <v>2849</v>
      </c>
      <c r="BJ15" s="99">
        <v>4.0874739719999997</v>
      </c>
      <c r="BK15" s="96"/>
      <c r="BL15" s="96" t="s">
        <v>1919</v>
      </c>
      <c r="BM15" s="96"/>
      <c r="BN15" s="96" t="s">
        <v>2874</v>
      </c>
      <c r="BO15" s="97">
        <v>62</v>
      </c>
    </row>
    <row r="16" spans="1:67" ht="46.5" customHeight="1" x14ac:dyDescent="0.25">
      <c r="A16" s="101"/>
      <c r="B16" s="101"/>
      <c r="C16" s="102" t="s">
        <v>2838</v>
      </c>
      <c r="D16" s="101" t="s">
        <v>2850</v>
      </c>
      <c r="E16" s="101"/>
      <c r="F16" s="101"/>
      <c r="G16" s="103"/>
      <c r="H16" s="101" t="s">
        <v>2875</v>
      </c>
      <c r="I16" s="101">
        <v>76580060193</v>
      </c>
      <c r="J16" s="104">
        <v>6.0000000000000001E-3</v>
      </c>
      <c r="K16" s="101">
        <v>667087</v>
      </c>
      <c r="L16" s="101">
        <v>237759</v>
      </c>
      <c r="M16" s="101" t="s">
        <v>2840</v>
      </c>
      <c r="N16" s="101" t="s">
        <v>2841</v>
      </c>
      <c r="O16" s="101" t="s">
        <v>100</v>
      </c>
      <c r="P16" s="101" t="s">
        <v>101</v>
      </c>
      <c r="Q16" s="101"/>
      <c r="R16" s="413" t="s">
        <v>3940</v>
      </c>
      <c r="S16" s="101"/>
      <c r="T16" s="101" t="s">
        <v>427</v>
      </c>
      <c r="U16" s="101" t="s">
        <v>348</v>
      </c>
      <c r="V16" s="101" t="s">
        <v>105</v>
      </c>
      <c r="W16" s="101" t="s">
        <v>150</v>
      </c>
      <c r="X16" s="101"/>
      <c r="Y16" s="101"/>
      <c r="Z16" s="101"/>
      <c r="AA16" s="101"/>
      <c r="AB16" s="131">
        <v>6.0000000000000001E-3</v>
      </c>
      <c r="AC16" s="131">
        <v>0</v>
      </c>
      <c r="AD16" s="131">
        <v>0</v>
      </c>
      <c r="AE16" s="131">
        <v>6.0000000000000001E-3</v>
      </c>
      <c r="AF16" s="131">
        <v>0</v>
      </c>
      <c r="AG16" s="131">
        <v>0</v>
      </c>
      <c r="AH16" s="131">
        <v>0</v>
      </c>
      <c r="AI16" s="131">
        <v>0</v>
      </c>
      <c r="AJ16" s="133">
        <v>6.0361399999999996</v>
      </c>
      <c r="AK16" s="10" t="s">
        <v>2845</v>
      </c>
      <c r="AL16" s="10" t="s">
        <v>108</v>
      </c>
      <c r="AM16" s="101"/>
      <c r="AN16" s="101"/>
      <c r="AO16" s="101"/>
      <c r="AP16" s="101"/>
      <c r="AQ16" s="101"/>
      <c r="AR16" s="101"/>
      <c r="AS16" s="101"/>
      <c r="AT16" s="101"/>
      <c r="AU16" s="101"/>
      <c r="AV16" s="101"/>
      <c r="AW16" s="105"/>
      <c r="AX16" s="101"/>
      <c r="AY16" s="101"/>
      <c r="AZ16" s="101"/>
      <c r="BA16" s="101"/>
      <c r="BB16" s="101"/>
      <c r="BC16" s="101" t="s">
        <v>129</v>
      </c>
      <c r="BD16" s="101"/>
      <c r="BE16" s="101"/>
      <c r="BF16" s="101" t="s">
        <v>2848</v>
      </c>
      <c r="BG16" s="104">
        <v>2283.1427629999998</v>
      </c>
      <c r="BH16" s="104">
        <v>1.2333069999999999</v>
      </c>
      <c r="BI16" s="101" t="s">
        <v>2849</v>
      </c>
      <c r="BJ16" s="104">
        <v>4.0859566000000003</v>
      </c>
      <c r="BK16" s="101"/>
      <c r="BL16" s="101" t="s">
        <v>1919</v>
      </c>
      <c r="BM16" s="101"/>
      <c r="BN16" s="102" t="s">
        <v>205</v>
      </c>
      <c r="BO16" s="102">
        <v>62</v>
      </c>
    </row>
    <row r="17" spans="1:67" ht="23.25" customHeight="1" x14ac:dyDescent="0.25">
      <c r="A17" s="285" t="s">
        <v>789</v>
      </c>
      <c r="B17" s="138"/>
      <c r="C17" s="86" t="s">
        <v>2876</v>
      </c>
      <c r="D17" s="138">
        <v>5588</v>
      </c>
      <c r="E17" s="138"/>
      <c r="F17" s="138">
        <v>13655</v>
      </c>
      <c r="G17" s="138">
        <v>14.19</v>
      </c>
      <c r="H17" s="138"/>
      <c r="I17" s="138"/>
      <c r="J17" s="139"/>
      <c r="K17" s="138"/>
      <c r="L17" s="138"/>
      <c r="M17" s="138"/>
      <c r="N17" s="138"/>
      <c r="O17" s="138"/>
      <c r="P17" s="138"/>
      <c r="Q17" s="138"/>
      <c r="R17" s="138"/>
      <c r="S17" s="138"/>
      <c r="T17" s="138"/>
      <c r="U17" s="138"/>
      <c r="V17" s="138"/>
      <c r="W17" s="138"/>
      <c r="X17" s="138"/>
      <c r="Y17" s="138" t="s">
        <v>86</v>
      </c>
      <c r="Z17" s="138" t="s">
        <v>416</v>
      </c>
      <c r="AA17" s="138"/>
      <c r="AB17" s="139"/>
      <c r="AC17" s="139">
        <v>0</v>
      </c>
      <c r="AD17" s="139">
        <v>0</v>
      </c>
      <c r="AE17" s="139">
        <v>10</v>
      </c>
      <c r="AF17" s="139">
        <v>0</v>
      </c>
      <c r="AG17" s="139">
        <v>0</v>
      </c>
      <c r="AH17" s="139">
        <v>0</v>
      </c>
      <c r="AI17" s="139">
        <v>4.91</v>
      </c>
      <c r="AJ17" s="139"/>
      <c r="AK17" s="138"/>
      <c r="AL17" s="138"/>
      <c r="AM17" s="138"/>
      <c r="AN17" s="138"/>
      <c r="AO17" s="138" t="s">
        <v>152</v>
      </c>
      <c r="AP17" s="138"/>
      <c r="AQ17" s="138"/>
      <c r="AR17" s="138"/>
      <c r="AS17" s="138"/>
      <c r="AT17" s="138"/>
      <c r="AU17" s="138"/>
      <c r="AV17" s="138"/>
      <c r="AW17" s="138"/>
      <c r="AX17" s="138" t="s">
        <v>2877</v>
      </c>
      <c r="AY17" s="138" t="s">
        <v>170</v>
      </c>
      <c r="AZ17" s="138" t="s">
        <v>244</v>
      </c>
      <c r="BA17" s="138" t="s">
        <v>2878</v>
      </c>
      <c r="BB17" s="138" t="s">
        <v>420</v>
      </c>
      <c r="BC17" s="138" t="s">
        <v>247</v>
      </c>
      <c r="BD17" s="138" t="s">
        <v>1854</v>
      </c>
      <c r="BE17" s="138" t="s">
        <v>94</v>
      </c>
      <c r="BF17" s="138" t="s">
        <v>2879</v>
      </c>
      <c r="BG17" s="139">
        <v>1465</v>
      </c>
      <c r="BH17" s="139">
        <v>2.864379</v>
      </c>
      <c r="BI17" s="138" t="s">
        <v>2880</v>
      </c>
      <c r="BJ17" s="139">
        <v>2.6180439999999998</v>
      </c>
      <c r="BK17" s="138"/>
      <c r="BL17" s="138"/>
      <c r="BM17" s="138"/>
      <c r="BN17" s="138"/>
      <c r="BO17" s="118">
        <v>41</v>
      </c>
    </row>
    <row r="18" spans="1:67" ht="63" x14ac:dyDescent="0.25">
      <c r="A18" s="90"/>
      <c r="B18" s="90"/>
      <c r="C18" s="91" t="s">
        <v>2881</v>
      </c>
      <c r="D18" s="90" t="s">
        <v>2882</v>
      </c>
      <c r="E18" s="90" t="s">
        <v>2883</v>
      </c>
      <c r="F18" s="90" t="s">
        <v>2883</v>
      </c>
      <c r="G18" s="92"/>
      <c r="H18" s="90" t="s">
        <v>2884</v>
      </c>
      <c r="I18" s="90" t="s">
        <v>2884</v>
      </c>
      <c r="J18" s="93">
        <v>4.0000000000000001E-3</v>
      </c>
      <c r="K18" s="90">
        <v>712244</v>
      </c>
      <c r="L18" s="90">
        <v>215543</v>
      </c>
      <c r="M18" s="90" t="s">
        <v>2885</v>
      </c>
      <c r="N18" s="90" t="s">
        <v>2841</v>
      </c>
      <c r="O18" s="90" t="s">
        <v>100</v>
      </c>
      <c r="P18" s="90" t="s">
        <v>101</v>
      </c>
      <c r="Q18" s="201"/>
      <c r="R18" s="413" t="s">
        <v>3940</v>
      </c>
      <c r="S18" s="90"/>
      <c r="T18" s="90" t="s">
        <v>2886</v>
      </c>
      <c r="U18" s="90" t="s">
        <v>2887</v>
      </c>
      <c r="V18" s="90" t="s">
        <v>2888</v>
      </c>
      <c r="W18" s="90" t="s">
        <v>337</v>
      </c>
      <c r="X18" s="90"/>
      <c r="Y18" s="90"/>
      <c r="Z18" s="90"/>
      <c r="AA18" s="90"/>
      <c r="AB18" s="128">
        <v>4.0000000000000001E-3</v>
      </c>
      <c r="AC18" s="128">
        <v>0</v>
      </c>
      <c r="AD18" s="128">
        <v>0</v>
      </c>
      <c r="AE18" s="128">
        <v>4.0000000000000001E-3</v>
      </c>
      <c r="AF18" s="128">
        <v>0</v>
      </c>
      <c r="AG18" s="128">
        <v>0</v>
      </c>
      <c r="AH18" s="128">
        <v>0</v>
      </c>
      <c r="AI18" s="128">
        <v>0</v>
      </c>
      <c r="AJ18" s="130">
        <v>2.4444379999999999</v>
      </c>
      <c r="AK18" s="127" t="s">
        <v>2889</v>
      </c>
      <c r="AL18" s="127" t="s">
        <v>530</v>
      </c>
      <c r="AM18" s="90"/>
      <c r="AN18" s="90"/>
      <c r="AO18" s="90"/>
      <c r="AP18" s="90"/>
      <c r="AQ18" s="90"/>
      <c r="AR18" s="90"/>
      <c r="AS18" s="90"/>
      <c r="AT18" s="90"/>
      <c r="AU18" s="90"/>
      <c r="AV18" s="90"/>
      <c r="AW18" s="94"/>
      <c r="AX18" s="90"/>
      <c r="AY18" s="90"/>
      <c r="AZ18" s="95"/>
      <c r="BA18" s="90"/>
      <c r="BB18" s="90"/>
      <c r="BC18" s="90" t="s">
        <v>129</v>
      </c>
      <c r="BD18" s="90"/>
      <c r="BE18" s="90"/>
      <c r="BF18" s="90" t="s">
        <v>2890</v>
      </c>
      <c r="BG18" s="93">
        <v>319.37931209999999</v>
      </c>
      <c r="BH18" s="93">
        <v>0.54923500000000003</v>
      </c>
      <c r="BI18" s="90" t="s">
        <v>2891</v>
      </c>
      <c r="BJ18" s="93">
        <v>3.3516825209999999</v>
      </c>
      <c r="BK18" s="90"/>
      <c r="BL18" s="90"/>
      <c r="BM18" s="90"/>
      <c r="BN18" s="90" t="s">
        <v>2869</v>
      </c>
      <c r="BO18" s="91">
        <v>41</v>
      </c>
    </row>
    <row r="19" spans="1:67" ht="63" x14ac:dyDescent="0.25">
      <c r="A19" s="96"/>
      <c r="B19" s="96"/>
      <c r="C19" s="97" t="s">
        <v>2881</v>
      </c>
      <c r="D19" s="96" t="s">
        <v>2882</v>
      </c>
      <c r="E19" s="96" t="s">
        <v>2883</v>
      </c>
      <c r="F19" s="96" t="s">
        <v>2883</v>
      </c>
      <c r="G19" s="98"/>
      <c r="H19" s="96" t="s">
        <v>2892</v>
      </c>
      <c r="I19" s="96">
        <v>60880020105</v>
      </c>
      <c r="J19" s="99">
        <v>0.04</v>
      </c>
      <c r="K19" s="96">
        <v>712088</v>
      </c>
      <c r="L19" s="96">
        <v>215178</v>
      </c>
      <c r="M19" s="96" t="s">
        <v>2885</v>
      </c>
      <c r="N19" s="96" t="s">
        <v>2841</v>
      </c>
      <c r="O19" s="96" t="s">
        <v>100</v>
      </c>
      <c r="P19" s="96" t="s">
        <v>101</v>
      </c>
      <c r="Q19" s="120"/>
      <c r="R19" s="413" t="s">
        <v>3940</v>
      </c>
      <c r="S19" s="96"/>
      <c r="T19" s="96" t="s">
        <v>2893</v>
      </c>
      <c r="U19" s="96" t="s">
        <v>2894</v>
      </c>
      <c r="V19" s="96" t="s">
        <v>105</v>
      </c>
      <c r="W19" s="96" t="s">
        <v>183</v>
      </c>
      <c r="X19" s="96"/>
      <c r="Y19" s="96"/>
      <c r="Z19" s="96"/>
      <c r="AA19" s="96"/>
      <c r="AB19" s="121">
        <v>0.04</v>
      </c>
      <c r="AC19" s="121">
        <v>0</v>
      </c>
      <c r="AD19" s="121">
        <v>0</v>
      </c>
      <c r="AE19" s="121">
        <v>0.04</v>
      </c>
      <c r="AF19" s="121">
        <v>0</v>
      </c>
      <c r="AG19" s="121">
        <v>0</v>
      </c>
      <c r="AH19" s="121">
        <v>0</v>
      </c>
      <c r="AI19" s="121">
        <v>0</v>
      </c>
      <c r="AJ19" s="125">
        <v>2.4199229999999998</v>
      </c>
      <c r="AK19" s="123" t="s">
        <v>2889</v>
      </c>
      <c r="AL19" s="123" t="s">
        <v>530</v>
      </c>
      <c r="AM19" s="96"/>
      <c r="AN19" s="96"/>
      <c r="AO19" s="96"/>
      <c r="AP19" s="96"/>
      <c r="AQ19" s="96"/>
      <c r="AR19" s="96"/>
      <c r="AS19" s="96"/>
      <c r="AT19" s="96"/>
      <c r="AU19" s="96"/>
      <c r="AV19" s="96"/>
      <c r="AW19" s="100"/>
      <c r="AX19" s="96"/>
      <c r="AY19" s="96"/>
      <c r="AZ19" s="96"/>
      <c r="BA19" s="96"/>
      <c r="BB19" s="96"/>
      <c r="BC19" s="96" t="s">
        <v>129</v>
      </c>
      <c r="BD19" s="96"/>
      <c r="BE19" s="96"/>
      <c r="BF19" s="96" t="s">
        <v>2890</v>
      </c>
      <c r="BG19" s="99">
        <v>0</v>
      </c>
      <c r="BH19" s="99">
        <v>0.58189599999999997</v>
      </c>
      <c r="BI19" s="96" t="s">
        <v>2891</v>
      </c>
      <c r="BJ19" s="99">
        <v>3.6822312300000002</v>
      </c>
      <c r="BK19" s="96"/>
      <c r="BL19" s="96"/>
      <c r="BM19" s="96"/>
      <c r="BN19" s="96" t="s">
        <v>2869</v>
      </c>
      <c r="BO19" s="97">
        <v>41</v>
      </c>
    </row>
    <row r="20" spans="1:67" ht="63" x14ac:dyDescent="0.25">
      <c r="A20" s="96"/>
      <c r="B20" s="96"/>
      <c r="C20" s="97" t="s">
        <v>2881</v>
      </c>
      <c r="D20" s="96" t="s">
        <v>2882</v>
      </c>
      <c r="E20" s="96" t="s">
        <v>2883</v>
      </c>
      <c r="F20" s="96" t="s">
        <v>2883</v>
      </c>
      <c r="G20" s="98"/>
      <c r="H20" s="96" t="s">
        <v>2895</v>
      </c>
      <c r="I20" s="96">
        <v>60880020123</v>
      </c>
      <c r="J20" s="99">
        <v>0</v>
      </c>
      <c r="K20" s="96">
        <v>712449</v>
      </c>
      <c r="L20" s="96">
        <v>215196</v>
      </c>
      <c r="M20" s="96" t="s">
        <v>2885</v>
      </c>
      <c r="N20" s="96" t="s">
        <v>2841</v>
      </c>
      <c r="O20" s="96" t="s">
        <v>145</v>
      </c>
      <c r="P20" s="96" t="s">
        <v>146</v>
      </c>
      <c r="Q20" s="120"/>
      <c r="R20" s="413" t="s">
        <v>3940</v>
      </c>
      <c r="S20" s="96"/>
      <c r="T20" s="96" t="s">
        <v>2886</v>
      </c>
      <c r="U20" s="96" t="s">
        <v>2887</v>
      </c>
      <c r="V20" s="96" t="s">
        <v>105</v>
      </c>
      <c r="W20" s="96" t="s">
        <v>165</v>
      </c>
      <c r="X20" s="96"/>
      <c r="Y20" s="96"/>
      <c r="Z20" s="96"/>
      <c r="AA20" s="96"/>
      <c r="AB20" s="121">
        <v>0</v>
      </c>
      <c r="AC20" s="121">
        <v>0</v>
      </c>
      <c r="AD20" s="121">
        <v>0</v>
      </c>
      <c r="AE20" s="121">
        <v>0</v>
      </c>
      <c r="AF20" s="121">
        <v>0</v>
      </c>
      <c r="AG20" s="121">
        <v>0</v>
      </c>
      <c r="AH20" s="121">
        <v>0</v>
      </c>
      <c r="AI20" s="121">
        <v>0</v>
      </c>
      <c r="AJ20" s="125">
        <v>2.8424809999999998</v>
      </c>
      <c r="AK20" s="123" t="s">
        <v>2889</v>
      </c>
      <c r="AL20" s="123" t="s">
        <v>530</v>
      </c>
      <c r="AM20" s="96"/>
      <c r="AN20" s="96"/>
      <c r="AO20" s="96"/>
      <c r="AP20" s="96"/>
      <c r="AQ20" s="96"/>
      <c r="AR20" s="96"/>
      <c r="AS20" s="96"/>
      <c r="AT20" s="96"/>
      <c r="AU20" s="96"/>
      <c r="AV20" s="96"/>
      <c r="AW20" s="100"/>
      <c r="AX20" s="96"/>
      <c r="AY20" s="96"/>
      <c r="AZ20" s="96"/>
      <c r="BA20" s="96"/>
      <c r="BB20" s="96"/>
      <c r="BC20" s="96" t="s">
        <v>111</v>
      </c>
      <c r="BD20" s="96"/>
      <c r="BE20" s="96"/>
      <c r="BF20" s="96" t="s">
        <v>2890</v>
      </c>
      <c r="BG20" s="99">
        <v>388.93985249999997</v>
      </c>
      <c r="BH20" s="99">
        <v>0.414991</v>
      </c>
      <c r="BI20" s="96" t="s">
        <v>2891</v>
      </c>
      <c r="BJ20" s="99">
        <v>3.5539716650000002</v>
      </c>
      <c r="BK20" s="96"/>
      <c r="BL20" s="96"/>
      <c r="BM20" s="96"/>
      <c r="BN20" s="96" t="s">
        <v>2869</v>
      </c>
      <c r="BO20" s="97">
        <v>41</v>
      </c>
    </row>
    <row r="21" spans="1:67" ht="299.25" x14ac:dyDescent="0.25">
      <c r="A21" s="101"/>
      <c r="B21" s="101"/>
      <c r="C21" s="102" t="s">
        <v>2881</v>
      </c>
      <c r="D21" s="101" t="s">
        <v>2882</v>
      </c>
      <c r="E21" s="101" t="s">
        <v>2883</v>
      </c>
      <c r="F21" s="101" t="s">
        <v>2883</v>
      </c>
      <c r="G21" s="103"/>
      <c r="H21" s="101" t="s">
        <v>2896</v>
      </c>
      <c r="I21" s="101">
        <v>60880020134</v>
      </c>
      <c r="J21" s="104">
        <v>14.14</v>
      </c>
      <c r="K21" s="101">
        <v>712225</v>
      </c>
      <c r="L21" s="101">
        <v>215249</v>
      </c>
      <c r="M21" s="101" t="s">
        <v>2885</v>
      </c>
      <c r="N21" s="101" t="s">
        <v>2841</v>
      </c>
      <c r="O21" s="101" t="s">
        <v>145</v>
      </c>
      <c r="P21" s="101" t="s">
        <v>146</v>
      </c>
      <c r="Q21" s="302"/>
      <c r="R21" s="413" t="s">
        <v>3940</v>
      </c>
      <c r="S21" s="101"/>
      <c r="T21" s="101" t="s">
        <v>2886</v>
      </c>
      <c r="U21" s="101" t="s">
        <v>2887</v>
      </c>
      <c r="V21" s="101" t="s">
        <v>105</v>
      </c>
      <c r="W21" s="101" t="s">
        <v>2897</v>
      </c>
      <c r="X21" s="101"/>
      <c r="Y21" s="101" t="s">
        <v>86</v>
      </c>
      <c r="Z21" s="101" t="s">
        <v>416</v>
      </c>
      <c r="AA21" s="101"/>
      <c r="AB21" s="131">
        <v>14.14</v>
      </c>
      <c r="AC21" s="131">
        <v>0.76100000000000001</v>
      </c>
      <c r="AD21" s="131">
        <v>1.4E-2</v>
      </c>
      <c r="AE21" s="131">
        <v>11.715999999999999</v>
      </c>
      <c r="AF21" s="131">
        <v>0</v>
      </c>
      <c r="AG21" s="131">
        <v>0</v>
      </c>
      <c r="AH21" s="131">
        <v>0</v>
      </c>
      <c r="AI21" s="131">
        <v>1.649</v>
      </c>
      <c r="AJ21" s="133">
        <v>2.4040360000000001</v>
      </c>
      <c r="AK21" s="10" t="s">
        <v>2889</v>
      </c>
      <c r="AL21" s="10" t="s">
        <v>530</v>
      </c>
      <c r="AM21" s="101" t="s">
        <v>2898</v>
      </c>
      <c r="AN21" s="101"/>
      <c r="AO21" s="101" t="s">
        <v>152</v>
      </c>
      <c r="AP21" s="101"/>
      <c r="AQ21" s="101"/>
      <c r="AR21" s="101"/>
      <c r="AS21" s="101"/>
      <c r="AT21" s="101"/>
      <c r="AU21" s="101"/>
      <c r="AV21" s="101"/>
      <c r="AW21" s="105"/>
      <c r="AX21" s="101" t="s">
        <v>2877</v>
      </c>
      <c r="AY21" s="101" t="s">
        <v>170</v>
      </c>
      <c r="AZ21" s="101" t="s">
        <v>244</v>
      </c>
      <c r="BA21" s="101" t="s">
        <v>2878</v>
      </c>
      <c r="BB21" s="101" t="s">
        <v>420</v>
      </c>
      <c r="BC21" s="101" t="s">
        <v>262</v>
      </c>
      <c r="BD21" s="101" t="s">
        <v>1854</v>
      </c>
      <c r="BE21" s="101" t="s">
        <v>94</v>
      </c>
      <c r="BF21" s="101" t="s">
        <v>2890</v>
      </c>
      <c r="BG21" s="104">
        <v>0</v>
      </c>
      <c r="BH21" s="104">
        <v>0.22816600000000001</v>
      </c>
      <c r="BI21" s="101" t="s">
        <v>2891</v>
      </c>
      <c r="BJ21" s="104">
        <v>3.3528922200000002</v>
      </c>
      <c r="BK21" s="101"/>
      <c r="BL21" s="101"/>
      <c r="BM21" s="101"/>
      <c r="BN21" s="101" t="s">
        <v>2899</v>
      </c>
      <c r="BO21" s="102">
        <v>41</v>
      </c>
    </row>
    <row r="22" spans="1:67" ht="23.25" customHeight="1" x14ac:dyDescent="0.25">
      <c r="A22" s="285" t="s">
        <v>789</v>
      </c>
      <c r="B22" s="138"/>
      <c r="C22" s="86" t="s">
        <v>2900</v>
      </c>
      <c r="D22" s="138">
        <v>4478</v>
      </c>
      <c r="E22" s="138" t="s">
        <v>2901</v>
      </c>
      <c r="F22" s="138">
        <v>16485</v>
      </c>
      <c r="G22" s="138">
        <v>98.51</v>
      </c>
      <c r="H22" s="138"/>
      <c r="I22" s="138"/>
      <c r="J22" s="139"/>
      <c r="K22" s="138"/>
      <c r="L22" s="138"/>
      <c r="M22" s="138"/>
      <c r="N22" s="138"/>
      <c r="O22" s="138"/>
      <c r="P22" s="138"/>
      <c r="Q22" s="138"/>
      <c r="R22" s="138"/>
      <c r="S22" s="138"/>
      <c r="T22" s="138"/>
      <c r="U22" s="138"/>
      <c r="V22" s="138"/>
      <c r="W22" s="138"/>
      <c r="X22" s="138" t="s">
        <v>168</v>
      </c>
      <c r="Y22" s="138"/>
      <c r="Z22" s="138"/>
      <c r="AA22" s="138"/>
      <c r="AB22" s="139"/>
      <c r="AC22" s="139">
        <v>0</v>
      </c>
      <c r="AD22" s="139">
        <v>0</v>
      </c>
      <c r="AE22" s="139">
        <v>11.85</v>
      </c>
      <c r="AF22" s="139">
        <v>0</v>
      </c>
      <c r="AG22" s="139">
        <v>0</v>
      </c>
      <c r="AH22" s="139">
        <v>0</v>
      </c>
      <c r="AI22" s="139">
        <v>83.15</v>
      </c>
      <c r="AJ22" s="139"/>
      <c r="AK22" s="138"/>
      <c r="AL22" s="138"/>
      <c r="AM22" s="138"/>
      <c r="AN22" s="138"/>
      <c r="AO22" s="138" t="s">
        <v>152</v>
      </c>
      <c r="AP22" s="138"/>
      <c r="AQ22" s="138"/>
      <c r="AR22" s="138"/>
      <c r="AS22" s="138"/>
      <c r="AT22" s="138"/>
      <c r="AU22" s="138"/>
      <c r="AV22" s="138"/>
      <c r="AW22" s="138"/>
      <c r="AX22" s="138" t="s">
        <v>2902</v>
      </c>
      <c r="AY22" s="138" t="s">
        <v>170</v>
      </c>
      <c r="AZ22" s="138" t="s">
        <v>230</v>
      </c>
      <c r="BA22" s="138" t="s">
        <v>2903</v>
      </c>
      <c r="BB22" s="138" t="s">
        <v>2904</v>
      </c>
      <c r="BC22" s="138" t="s">
        <v>247</v>
      </c>
      <c r="BD22" s="138" t="s">
        <v>2690</v>
      </c>
      <c r="BE22" s="138" t="s">
        <v>94</v>
      </c>
      <c r="BF22" s="138" t="s">
        <v>2905</v>
      </c>
      <c r="BG22" s="139"/>
      <c r="BH22" s="139">
        <v>0.32692399999999999</v>
      </c>
      <c r="BI22" s="138" t="s">
        <v>2906</v>
      </c>
      <c r="BJ22" s="139">
        <v>1.462086</v>
      </c>
      <c r="BK22" s="138"/>
      <c r="BL22" s="138"/>
      <c r="BM22" s="138"/>
      <c r="BN22" s="138"/>
      <c r="BO22" s="118">
        <v>75</v>
      </c>
    </row>
    <row r="23" spans="1:67" ht="220.5" x14ac:dyDescent="0.25">
      <c r="A23" s="90"/>
      <c r="B23" s="90"/>
      <c r="C23" s="91" t="s">
        <v>2907</v>
      </c>
      <c r="D23" s="90" t="s">
        <v>2908</v>
      </c>
      <c r="E23" s="90" t="s">
        <v>2901</v>
      </c>
      <c r="F23" s="90" t="s">
        <v>2909</v>
      </c>
      <c r="G23" s="92"/>
      <c r="H23" s="90" t="s">
        <v>2910</v>
      </c>
      <c r="I23" s="90">
        <v>78520050125</v>
      </c>
      <c r="J23" s="93">
        <v>98.5</v>
      </c>
      <c r="K23" s="127">
        <v>692487</v>
      </c>
      <c r="L23" s="127">
        <v>243089</v>
      </c>
      <c r="M23" s="90" t="s">
        <v>2911</v>
      </c>
      <c r="N23" s="90" t="s">
        <v>2841</v>
      </c>
      <c r="O23" s="90" t="s">
        <v>145</v>
      </c>
      <c r="P23" s="90" t="s">
        <v>146</v>
      </c>
      <c r="Q23" s="201"/>
      <c r="R23" s="413" t="s">
        <v>3940</v>
      </c>
      <c r="S23" s="90"/>
      <c r="T23" s="90"/>
      <c r="U23" s="90" t="s">
        <v>2912</v>
      </c>
      <c r="V23" s="90" t="s">
        <v>105</v>
      </c>
      <c r="W23" s="90" t="s">
        <v>2913</v>
      </c>
      <c r="X23" s="90" t="s">
        <v>168</v>
      </c>
      <c r="Y23" s="90"/>
      <c r="Z23" s="90"/>
      <c r="AA23" s="90"/>
      <c r="AB23" s="128">
        <v>98.5</v>
      </c>
      <c r="AC23" s="128">
        <v>11.455</v>
      </c>
      <c r="AD23" s="128">
        <v>2.1000000000000001E-2</v>
      </c>
      <c r="AE23" s="128">
        <v>3.9670000000000001</v>
      </c>
      <c r="AF23" s="128">
        <v>0</v>
      </c>
      <c r="AG23" s="128">
        <v>0</v>
      </c>
      <c r="AH23" s="128">
        <v>59.024000000000001</v>
      </c>
      <c r="AI23" s="128">
        <v>27.047000000000001</v>
      </c>
      <c r="AJ23" s="130">
        <v>4.8742539999999996</v>
      </c>
      <c r="AK23" s="127" t="s">
        <v>2914</v>
      </c>
      <c r="AL23" s="127" t="s">
        <v>108</v>
      </c>
      <c r="AM23" s="90"/>
      <c r="AN23" s="90"/>
      <c r="AO23" s="90" t="s">
        <v>152</v>
      </c>
      <c r="AP23" s="90"/>
      <c r="AQ23" s="90"/>
      <c r="AR23" s="90"/>
      <c r="AS23" s="90"/>
      <c r="AT23" s="90"/>
      <c r="AU23" s="90"/>
      <c r="AV23" s="90"/>
      <c r="AW23" s="94"/>
      <c r="AX23" s="90" t="s">
        <v>2902</v>
      </c>
      <c r="AY23" s="90" t="s">
        <v>170</v>
      </c>
      <c r="AZ23" s="90" t="s">
        <v>230</v>
      </c>
      <c r="BA23" s="90" t="s">
        <v>2903</v>
      </c>
      <c r="BB23" s="90" t="s">
        <v>2904</v>
      </c>
      <c r="BC23" s="90" t="s">
        <v>262</v>
      </c>
      <c r="BD23" s="90" t="s">
        <v>2690</v>
      </c>
      <c r="BE23" s="90" t="s">
        <v>94</v>
      </c>
      <c r="BF23" s="90" t="s">
        <v>2905</v>
      </c>
      <c r="BG23" s="93">
        <v>0</v>
      </c>
      <c r="BH23" s="93">
        <v>0.327262</v>
      </c>
      <c r="BI23" s="90" t="s">
        <v>2906</v>
      </c>
      <c r="BJ23" s="93">
        <v>1.5935246780000001</v>
      </c>
      <c r="BK23" s="90"/>
      <c r="BL23" s="90"/>
      <c r="BM23" s="90"/>
      <c r="BN23" s="90" t="s">
        <v>2915</v>
      </c>
      <c r="BO23" s="91">
        <v>75</v>
      </c>
    </row>
    <row r="24" spans="1:67" ht="63" x14ac:dyDescent="0.25">
      <c r="A24" s="101"/>
      <c r="B24" s="101"/>
      <c r="C24" s="102" t="s">
        <v>2907</v>
      </c>
      <c r="D24" s="101" t="s">
        <v>2908</v>
      </c>
      <c r="E24" s="101" t="s">
        <v>2901</v>
      </c>
      <c r="F24" s="101" t="s">
        <v>2909</v>
      </c>
      <c r="G24" s="103"/>
      <c r="H24" s="101" t="s">
        <v>2916</v>
      </c>
      <c r="I24" s="101">
        <v>78700070282</v>
      </c>
      <c r="J24" s="104">
        <v>1E-3</v>
      </c>
      <c r="K24" s="10">
        <v>693077</v>
      </c>
      <c r="L24" s="10">
        <v>243337</v>
      </c>
      <c r="M24" s="101" t="s">
        <v>2917</v>
      </c>
      <c r="N24" s="101" t="s">
        <v>2841</v>
      </c>
      <c r="O24" s="101" t="s">
        <v>145</v>
      </c>
      <c r="P24" s="101" t="s">
        <v>146</v>
      </c>
      <c r="Q24" s="101"/>
      <c r="R24" s="413" t="s">
        <v>3940</v>
      </c>
      <c r="S24" s="101"/>
      <c r="T24" s="101"/>
      <c r="U24" s="101" t="s">
        <v>2918</v>
      </c>
      <c r="V24" s="101" t="s">
        <v>105</v>
      </c>
      <c r="W24" s="101" t="s">
        <v>165</v>
      </c>
      <c r="X24" s="101"/>
      <c r="Y24" s="101"/>
      <c r="Z24" s="101"/>
      <c r="AA24" s="101"/>
      <c r="AB24" s="131">
        <v>1E-3</v>
      </c>
      <c r="AC24" s="131">
        <v>0</v>
      </c>
      <c r="AD24" s="131">
        <v>0</v>
      </c>
      <c r="AE24" s="131">
        <v>1E-3</v>
      </c>
      <c r="AF24" s="131">
        <v>0</v>
      </c>
      <c r="AG24" s="131">
        <v>0</v>
      </c>
      <c r="AH24" s="131">
        <v>0</v>
      </c>
      <c r="AI24" s="131">
        <v>0</v>
      </c>
      <c r="AJ24" s="133">
        <v>5.9478910000000003</v>
      </c>
      <c r="AK24" s="10" t="s">
        <v>2914</v>
      </c>
      <c r="AL24" s="10" t="s">
        <v>108</v>
      </c>
      <c r="AM24" s="101"/>
      <c r="AN24" s="101"/>
      <c r="AO24" s="101"/>
      <c r="AP24" s="101"/>
      <c r="AQ24" s="101"/>
      <c r="AR24" s="101"/>
      <c r="AS24" s="101"/>
      <c r="AT24" s="101"/>
      <c r="AU24" s="101"/>
      <c r="AV24" s="101"/>
      <c r="AW24" s="105"/>
      <c r="AX24" s="101"/>
      <c r="AY24" s="101"/>
      <c r="AZ24" s="101"/>
      <c r="BA24" s="101"/>
      <c r="BB24" s="101"/>
      <c r="BC24" s="101" t="s">
        <v>129</v>
      </c>
      <c r="BD24" s="101"/>
      <c r="BE24" s="101"/>
      <c r="BF24" s="101" t="s">
        <v>2905</v>
      </c>
      <c r="BG24" s="133">
        <v>1083.2257830000001</v>
      </c>
      <c r="BH24" s="133">
        <v>1.4741</v>
      </c>
      <c r="BI24" s="10" t="s">
        <v>2906</v>
      </c>
      <c r="BJ24" s="133">
        <v>2.513130662</v>
      </c>
      <c r="BK24" s="101"/>
      <c r="BL24" s="101"/>
      <c r="BM24" s="101"/>
      <c r="BN24" s="102" t="s">
        <v>205</v>
      </c>
      <c r="BO24" s="102">
        <v>75</v>
      </c>
    </row>
    <row r="25" spans="1:67" ht="31.5" x14ac:dyDescent="0.25">
      <c r="A25" s="285" t="s">
        <v>789</v>
      </c>
      <c r="B25" s="138"/>
      <c r="C25" s="86" t="s">
        <v>2919</v>
      </c>
      <c r="D25" s="138">
        <v>4370</v>
      </c>
      <c r="E25" s="138" t="s">
        <v>2920</v>
      </c>
      <c r="F25" s="138">
        <v>16356</v>
      </c>
      <c r="G25" s="138"/>
      <c r="H25" s="138"/>
      <c r="I25" s="138"/>
      <c r="J25" s="139"/>
      <c r="K25" s="138"/>
      <c r="L25" s="138"/>
      <c r="M25" s="138"/>
      <c r="N25" s="138"/>
      <c r="O25" s="138"/>
      <c r="P25" s="138"/>
      <c r="Q25" s="138"/>
      <c r="R25" s="138"/>
      <c r="S25" s="138"/>
      <c r="T25" s="138"/>
      <c r="U25" s="138"/>
      <c r="V25" s="138"/>
      <c r="W25" s="138"/>
      <c r="X25" s="138"/>
      <c r="Y25" s="138"/>
      <c r="Z25" s="138"/>
      <c r="AA25" s="138"/>
      <c r="AB25" s="139"/>
      <c r="AC25" s="139">
        <v>0</v>
      </c>
      <c r="AD25" s="139">
        <v>0</v>
      </c>
      <c r="AE25" s="139">
        <v>28.03</v>
      </c>
      <c r="AF25" s="139">
        <v>2.33</v>
      </c>
      <c r="AG25" s="139">
        <v>0</v>
      </c>
      <c r="AH25" s="139">
        <v>0</v>
      </c>
      <c r="AI25" s="139">
        <v>54.479894999999999</v>
      </c>
      <c r="AJ25" s="139"/>
      <c r="AK25" s="138"/>
      <c r="AL25" s="138"/>
      <c r="AM25" s="138"/>
      <c r="AN25" s="138"/>
      <c r="AO25" s="138"/>
      <c r="AP25" s="138"/>
      <c r="AQ25" s="138"/>
      <c r="AR25" s="138"/>
      <c r="AS25" s="138"/>
      <c r="AT25" s="138"/>
      <c r="AU25" s="138"/>
      <c r="AV25" s="138"/>
      <c r="AW25" s="138"/>
      <c r="AX25" s="138">
        <v>2.4900000000000002</v>
      </c>
      <c r="AY25" s="138" t="s">
        <v>188</v>
      </c>
      <c r="AZ25" s="138">
        <v>43</v>
      </c>
      <c r="BA25" s="138">
        <v>5.6</v>
      </c>
      <c r="BB25" s="138">
        <v>1</v>
      </c>
      <c r="BC25" s="138" t="s">
        <v>189</v>
      </c>
      <c r="BD25" s="138" t="s">
        <v>2921</v>
      </c>
      <c r="BE25" s="138" t="s">
        <v>191</v>
      </c>
      <c r="BF25" s="138" t="s">
        <v>2922</v>
      </c>
      <c r="BG25" s="139">
        <v>746</v>
      </c>
      <c r="BH25" s="139">
        <v>1.5320339999999999</v>
      </c>
      <c r="BI25" s="138" t="s">
        <v>2923</v>
      </c>
      <c r="BJ25" s="139">
        <v>1.7977289999999999</v>
      </c>
      <c r="BK25" s="138"/>
      <c r="BL25" s="138"/>
      <c r="BM25" s="138"/>
      <c r="BN25" s="138"/>
      <c r="BO25" s="118">
        <v>77</v>
      </c>
    </row>
    <row r="26" spans="1:67" ht="252" x14ac:dyDescent="0.25">
      <c r="A26" s="106"/>
      <c r="B26" s="106"/>
      <c r="C26" s="107" t="s">
        <v>2924</v>
      </c>
      <c r="D26" s="106" t="s">
        <v>2925</v>
      </c>
      <c r="E26" s="106" t="s">
        <v>2920</v>
      </c>
      <c r="F26" s="106" t="s">
        <v>2926</v>
      </c>
      <c r="G26" s="108"/>
      <c r="H26" s="106" t="s">
        <v>2927</v>
      </c>
      <c r="I26" s="106">
        <v>78880080150</v>
      </c>
      <c r="J26" s="109">
        <v>19.742999999999999</v>
      </c>
      <c r="K26" s="112">
        <v>687476</v>
      </c>
      <c r="L26" s="112">
        <v>257785</v>
      </c>
      <c r="M26" s="106" t="s">
        <v>2928</v>
      </c>
      <c r="N26" s="106" t="s">
        <v>2841</v>
      </c>
      <c r="O26" s="106" t="s">
        <v>145</v>
      </c>
      <c r="P26" s="106" t="s">
        <v>146</v>
      </c>
      <c r="Q26" s="106"/>
      <c r="R26" s="413" t="s">
        <v>3940</v>
      </c>
      <c r="S26" s="106"/>
      <c r="T26" s="106"/>
      <c r="U26" s="106" t="s">
        <v>2918</v>
      </c>
      <c r="V26" s="106" t="s">
        <v>2929</v>
      </c>
      <c r="W26" s="106" t="s">
        <v>2930</v>
      </c>
      <c r="X26" s="106"/>
      <c r="Y26" s="106"/>
      <c r="Z26" s="106"/>
      <c r="AA26" s="106"/>
      <c r="AB26" s="110">
        <v>19.742999999999999</v>
      </c>
      <c r="AC26" s="110">
        <v>12.449</v>
      </c>
      <c r="AD26" s="110">
        <v>0.05</v>
      </c>
      <c r="AE26" s="110">
        <v>2.577</v>
      </c>
      <c r="AF26" s="110">
        <v>0</v>
      </c>
      <c r="AG26" s="110">
        <v>0</v>
      </c>
      <c r="AH26" s="110">
        <v>0</v>
      </c>
      <c r="AI26" s="110">
        <v>4.6669999999999998</v>
      </c>
      <c r="AJ26" s="115">
        <v>11.505739999999999</v>
      </c>
      <c r="AK26" s="112" t="s">
        <v>2931</v>
      </c>
      <c r="AL26" s="112" t="s">
        <v>108</v>
      </c>
      <c r="AM26" s="106"/>
      <c r="AN26" s="106"/>
      <c r="AO26" s="106"/>
      <c r="AP26" s="106"/>
      <c r="AQ26" s="106"/>
      <c r="AR26" s="106"/>
      <c r="AS26" s="106"/>
      <c r="AT26" s="106"/>
      <c r="AU26" s="106"/>
      <c r="AV26" s="106"/>
      <c r="AW26" s="113"/>
      <c r="AX26" s="106"/>
      <c r="AY26" s="106"/>
      <c r="AZ26" s="106"/>
      <c r="BA26" s="106"/>
      <c r="BB26" s="106"/>
      <c r="BC26" s="106" t="s">
        <v>606</v>
      </c>
      <c r="BD26" s="106"/>
      <c r="BE26" s="106"/>
      <c r="BF26" s="106" t="s">
        <v>2922</v>
      </c>
      <c r="BG26" s="115">
        <v>231.3205079</v>
      </c>
      <c r="BH26" s="115">
        <v>1.13944</v>
      </c>
      <c r="BI26" s="112" t="s">
        <v>2932</v>
      </c>
      <c r="BJ26" s="115">
        <v>1.6369328080000001</v>
      </c>
      <c r="BK26" s="106"/>
      <c r="BL26" s="106"/>
      <c r="BM26" s="106"/>
      <c r="BN26" s="106" t="s">
        <v>2933</v>
      </c>
      <c r="BO26" s="107">
        <v>77</v>
      </c>
    </row>
    <row r="27" spans="1:67" ht="46.5" customHeight="1" x14ac:dyDescent="0.25">
      <c r="A27" s="285" t="s">
        <v>789</v>
      </c>
      <c r="B27" s="138"/>
      <c r="C27" s="86" t="s">
        <v>2934</v>
      </c>
      <c r="D27" s="138">
        <v>4216</v>
      </c>
      <c r="E27" s="138" t="s">
        <v>2935</v>
      </c>
      <c r="F27" s="138">
        <v>16237</v>
      </c>
      <c r="G27" s="138"/>
      <c r="H27" s="138"/>
      <c r="I27" s="138"/>
      <c r="J27" s="139"/>
      <c r="K27" s="138"/>
      <c r="L27" s="138"/>
      <c r="M27" s="138"/>
      <c r="N27" s="138"/>
      <c r="O27" s="138"/>
      <c r="P27" s="138"/>
      <c r="Q27" s="138"/>
      <c r="R27" s="138"/>
      <c r="S27" s="138"/>
      <c r="T27" s="138"/>
      <c r="U27" s="138"/>
      <c r="V27" s="138"/>
      <c r="W27" s="138"/>
      <c r="X27" s="138" t="s">
        <v>168</v>
      </c>
      <c r="Y27" s="138"/>
      <c r="Z27" s="138"/>
      <c r="AA27" s="138"/>
      <c r="AB27" s="139"/>
      <c r="AC27" s="139">
        <v>0</v>
      </c>
      <c r="AD27" s="139">
        <v>0</v>
      </c>
      <c r="AE27" s="139">
        <v>51.31</v>
      </c>
      <c r="AF27" s="139">
        <v>0</v>
      </c>
      <c r="AG27" s="139">
        <v>0</v>
      </c>
      <c r="AH27" s="139">
        <v>0</v>
      </c>
      <c r="AI27" s="139">
        <v>141.32402400000001</v>
      </c>
      <c r="AJ27" s="139"/>
      <c r="AK27" s="138"/>
      <c r="AL27" s="138"/>
      <c r="AM27" s="138"/>
      <c r="AN27" s="138"/>
      <c r="AO27" s="138" t="s">
        <v>152</v>
      </c>
      <c r="AP27" s="138"/>
      <c r="AQ27" s="138" t="s">
        <v>2936</v>
      </c>
      <c r="AR27" s="138">
        <v>846.73</v>
      </c>
      <c r="AS27" s="138" t="s">
        <v>2937</v>
      </c>
      <c r="AT27" s="138"/>
      <c r="AU27" s="138"/>
      <c r="AV27" s="138"/>
      <c r="AW27" s="138"/>
      <c r="AX27" s="138" t="s">
        <v>2938</v>
      </c>
      <c r="AY27" s="138" t="s">
        <v>170</v>
      </c>
      <c r="AZ27" s="138" t="s">
        <v>394</v>
      </c>
      <c r="BA27" s="138" t="s">
        <v>2877</v>
      </c>
      <c r="BB27" s="138" t="s">
        <v>172</v>
      </c>
      <c r="BC27" s="138" t="s">
        <v>92</v>
      </c>
      <c r="BD27" s="138" t="s">
        <v>1882</v>
      </c>
      <c r="BE27" s="138" t="s">
        <v>422</v>
      </c>
      <c r="BF27" s="138" t="s">
        <v>2939</v>
      </c>
      <c r="BG27" s="139">
        <v>270</v>
      </c>
      <c r="BH27" s="139">
        <v>1.8990720000000001</v>
      </c>
      <c r="BI27" s="138" t="s">
        <v>2849</v>
      </c>
      <c r="BJ27" s="139">
        <v>2.0970499999999999</v>
      </c>
      <c r="BK27" s="138"/>
      <c r="BL27" s="138"/>
      <c r="BM27" s="138"/>
      <c r="BN27" s="138"/>
      <c r="BO27" s="118">
        <v>90</v>
      </c>
    </row>
    <row r="28" spans="1:67" ht="236.25" x14ac:dyDescent="0.25">
      <c r="A28" s="106"/>
      <c r="B28" s="106"/>
      <c r="C28" s="107" t="s">
        <v>2940</v>
      </c>
      <c r="D28" s="106" t="s">
        <v>2941</v>
      </c>
      <c r="E28" s="106" t="s">
        <v>2935</v>
      </c>
      <c r="F28" s="106" t="s">
        <v>2942</v>
      </c>
      <c r="G28" s="108"/>
      <c r="H28" s="106" t="s">
        <v>2943</v>
      </c>
      <c r="I28" s="106">
        <v>78980080003</v>
      </c>
      <c r="J28" s="109">
        <v>9.8710000000000004</v>
      </c>
      <c r="K28" s="112">
        <v>675161</v>
      </c>
      <c r="L28" s="112">
        <v>268611</v>
      </c>
      <c r="M28" s="106" t="s">
        <v>2944</v>
      </c>
      <c r="N28" s="106" t="s">
        <v>2841</v>
      </c>
      <c r="O28" s="106" t="s">
        <v>145</v>
      </c>
      <c r="P28" s="106" t="s">
        <v>146</v>
      </c>
      <c r="Q28" s="106"/>
      <c r="R28" s="413" t="s">
        <v>3940</v>
      </c>
      <c r="S28" s="106"/>
      <c r="T28" s="106"/>
      <c r="U28" s="106"/>
      <c r="V28" s="106" t="s">
        <v>2945</v>
      </c>
      <c r="W28" s="106" t="s">
        <v>2946</v>
      </c>
      <c r="X28" s="106"/>
      <c r="Y28" s="106"/>
      <c r="Z28" s="106"/>
      <c r="AA28" s="106"/>
      <c r="AB28" s="110">
        <v>9.8710000000000004</v>
      </c>
      <c r="AC28" s="110">
        <v>0.217</v>
      </c>
      <c r="AD28" s="110">
        <v>0.31900000000000001</v>
      </c>
      <c r="AE28" s="110">
        <v>6.5309999999999997</v>
      </c>
      <c r="AF28" s="110">
        <v>0</v>
      </c>
      <c r="AG28" s="110">
        <v>0</v>
      </c>
      <c r="AH28" s="110">
        <v>0</v>
      </c>
      <c r="AI28" s="110">
        <v>2.8039999999999998</v>
      </c>
      <c r="AJ28" s="115">
        <v>5.4554220000000004</v>
      </c>
      <c r="AK28" s="112" t="s">
        <v>2947</v>
      </c>
      <c r="AL28" s="112" t="s">
        <v>108</v>
      </c>
      <c r="AM28" s="106"/>
      <c r="AN28" s="106"/>
      <c r="AO28" s="106"/>
      <c r="AP28" s="106"/>
      <c r="AQ28" s="106" t="s">
        <v>2936</v>
      </c>
      <c r="AR28" s="106">
        <v>7.3079999999999998</v>
      </c>
      <c r="AS28" s="106" t="s">
        <v>2937</v>
      </c>
      <c r="AT28" s="106"/>
      <c r="AU28" s="106"/>
      <c r="AV28" s="106"/>
      <c r="AW28" s="113"/>
      <c r="AX28" s="106"/>
      <c r="AY28" s="106"/>
      <c r="AZ28" s="106"/>
      <c r="BA28" s="106"/>
      <c r="BB28" s="106"/>
      <c r="BC28" s="106" t="s">
        <v>129</v>
      </c>
      <c r="BD28" s="106"/>
      <c r="BE28" s="106"/>
      <c r="BF28" s="106" t="s">
        <v>2939</v>
      </c>
      <c r="BG28" s="115">
        <v>612.63945160000003</v>
      </c>
      <c r="BH28" s="115">
        <v>2.6761710000000001</v>
      </c>
      <c r="BI28" s="112" t="s">
        <v>2948</v>
      </c>
      <c r="BJ28" s="115">
        <v>2.6493790509999999</v>
      </c>
      <c r="BK28" s="106"/>
      <c r="BL28" s="106"/>
      <c r="BM28" s="106"/>
      <c r="BN28" s="106" t="s">
        <v>2949</v>
      </c>
      <c r="BO28" s="107">
        <v>90</v>
      </c>
    </row>
    <row r="29" spans="1:67" ht="31.5" x14ac:dyDescent="0.25">
      <c r="A29" s="285">
        <v>32</v>
      </c>
      <c r="B29" s="138"/>
      <c r="C29" s="86" t="s">
        <v>2950</v>
      </c>
      <c r="D29" s="138">
        <v>4649</v>
      </c>
      <c r="E29" s="138" t="s">
        <v>2951</v>
      </c>
      <c r="F29" s="138">
        <v>14414</v>
      </c>
      <c r="G29" s="138"/>
      <c r="H29" s="138"/>
      <c r="I29" s="138"/>
      <c r="J29" s="139"/>
      <c r="K29" s="138"/>
      <c r="L29" s="138"/>
      <c r="M29" s="138"/>
      <c r="N29" s="138"/>
      <c r="O29" s="138"/>
      <c r="P29" s="138"/>
      <c r="Q29" s="138"/>
      <c r="R29" s="138"/>
      <c r="S29" s="138"/>
      <c r="T29" s="138"/>
      <c r="U29" s="138"/>
      <c r="V29" s="138"/>
      <c r="W29" s="138"/>
      <c r="X29" s="138" t="s">
        <v>168</v>
      </c>
      <c r="Y29" s="138"/>
      <c r="Z29" s="138"/>
      <c r="AA29" s="138" t="s">
        <v>187</v>
      </c>
      <c r="AB29" s="139"/>
      <c r="AC29" s="139"/>
      <c r="AD29" s="139"/>
      <c r="AE29" s="139"/>
      <c r="AF29" s="139"/>
      <c r="AG29" s="139"/>
      <c r="AH29" s="139"/>
      <c r="AI29" s="139"/>
      <c r="AJ29" s="139"/>
      <c r="AK29" s="138"/>
      <c r="AL29" s="138"/>
      <c r="AM29" s="138"/>
      <c r="AN29" s="138"/>
      <c r="AO29" s="138"/>
      <c r="AP29" s="138"/>
      <c r="AQ29" s="138"/>
      <c r="AR29" s="138"/>
      <c r="AS29" s="138"/>
      <c r="AT29" s="138"/>
      <c r="AU29" s="138"/>
      <c r="AV29" s="138"/>
      <c r="AW29" s="138"/>
      <c r="AX29" s="138" t="s">
        <v>2952</v>
      </c>
      <c r="AY29" s="138" t="s">
        <v>2953</v>
      </c>
      <c r="AZ29" s="138" t="s">
        <v>2954</v>
      </c>
      <c r="BA29" s="138" t="s">
        <v>2955</v>
      </c>
      <c r="BB29" s="138" t="s">
        <v>2956</v>
      </c>
      <c r="BC29" s="138" t="s">
        <v>92</v>
      </c>
      <c r="BD29" s="138" t="s">
        <v>2957</v>
      </c>
      <c r="BE29" s="138" t="s">
        <v>174</v>
      </c>
      <c r="BF29" s="138"/>
      <c r="BG29" s="139"/>
      <c r="BH29" s="139"/>
      <c r="BI29" s="138"/>
      <c r="BJ29" s="139"/>
      <c r="BK29" s="138"/>
      <c r="BL29" s="138"/>
      <c r="BM29" s="138"/>
      <c r="BN29" s="140"/>
      <c r="BO29" s="118">
        <v>37</v>
      </c>
    </row>
    <row r="30" spans="1:67" ht="94.5" x14ac:dyDescent="0.25">
      <c r="A30" s="90"/>
      <c r="B30" s="90"/>
      <c r="C30" s="91" t="s">
        <v>2958</v>
      </c>
      <c r="D30" s="90" t="s">
        <v>2959</v>
      </c>
      <c r="E30" s="90" t="s">
        <v>2951</v>
      </c>
      <c r="F30" s="90">
        <v>14414</v>
      </c>
      <c r="G30" s="92"/>
      <c r="H30" s="90" t="s">
        <v>2960</v>
      </c>
      <c r="I30" s="90" t="s">
        <v>2961</v>
      </c>
      <c r="J30" s="93">
        <v>0</v>
      </c>
      <c r="K30" s="127">
        <v>649753</v>
      </c>
      <c r="L30" s="127">
        <v>215566</v>
      </c>
      <c r="M30" s="90" t="s">
        <v>2962</v>
      </c>
      <c r="N30" s="90" t="s">
        <v>2841</v>
      </c>
      <c r="O30" s="90" t="s">
        <v>100</v>
      </c>
      <c r="P30" s="90" t="s">
        <v>101</v>
      </c>
      <c r="Q30" s="90"/>
      <c r="R30" s="413" t="s">
        <v>3940</v>
      </c>
      <c r="S30" s="90"/>
      <c r="T30" s="90" t="s">
        <v>2963</v>
      </c>
      <c r="U30" s="90" t="s">
        <v>1296</v>
      </c>
      <c r="V30" s="90" t="s">
        <v>105</v>
      </c>
      <c r="W30" s="90" t="s">
        <v>127</v>
      </c>
      <c r="X30" s="90"/>
      <c r="Y30" s="90"/>
      <c r="Z30" s="90"/>
      <c r="AA30" s="90"/>
      <c r="AB30" s="128">
        <v>0</v>
      </c>
      <c r="AC30" s="128">
        <v>0</v>
      </c>
      <c r="AD30" s="128">
        <v>0</v>
      </c>
      <c r="AE30" s="128">
        <v>0</v>
      </c>
      <c r="AF30" s="128">
        <v>0</v>
      </c>
      <c r="AG30" s="128">
        <v>0</v>
      </c>
      <c r="AH30" s="128">
        <v>0</v>
      </c>
      <c r="AI30" s="128">
        <v>0</v>
      </c>
      <c r="AJ30" s="130">
        <v>3.8639389999999998</v>
      </c>
      <c r="AK30" s="127" t="s">
        <v>2964</v>
      </c>
      <c r="AL30" s="127" t="s">
        <v>351</v>
      </c>
      <c r="AM30" s="90"/>
      <c r="AN30" s="90"/>
      <c r="AO30" s="90"/>
      <c r="AP30" s="90"/>
      <c r="AQ30" s="90"/>
      <c r="AR30" s="90"/>
      <c r="AS30" s="90"/>
      <c r="AT30" s="90"/>
      <c r="AU30" s="90"/>
      <c r="AV30" s="90"/>
      <c r="AW30" s="94"/>
      <c r="AX30" s="90"/>
      <c r="AY30" s="90"/>
      <c r="AZ30" s="90"/>
      <c r="BA30" s="90"/>
      <c r="BB30" s="90"/>
      <c r="BC30" s="90" t="s">
        <v>111</v>
      </c>
      <c r="BD30" s="90"/>
      <c r="BE30" s="90"/>
      <c r="BF30" s="90" t="s">
        <v>2965</v>
      </c>
      <c r="BG30" s="93">
        <v>1404.494085</v>
      </c>
      <c r="BH30" s="93">
        <v>1.7967569999999999</v>
      </c>
      <c r="BI30" s="90" t="s">
        <v>2966</v>
      </c>
      <c r="BJ30" s="93">
        <v>4.3679500779999998</v>
      </c>
      <c r="BK30" s="90" t="s">
        <v>2967</v>
      </c>
      <c r="BL30" s="90"/>
      <c r="BM30" s="90"/>
      <c r="BN30" s="91" t="s">
        <v>205</v>
      </c>
      <c r="BO30" s="91">
        <v>37</v>
      </c>
    </row>
    <row r="31" spans="1:67" ht="63" x14ac:dyDescent="0.25">
      <c r="A31" s="96"/>
      <c r="B31" s="96"/>
      <c r="C31" s="97" t="s">
        <v>2958</v>
      </c>
      <c r="D31" s="96" t="s">
        <v>2959</v>
      </c>
      <c r="E31" s="96" t="s">
        <v>2951</v>
      </c>
      <c r="F31" s="96">
        <v>14414</v>
      </c>
      <c r="G31" s="98"/>
      <c r="H31" s="96" t="s">
        <v>2968</v>
      </c>
      <c r="I31" s="96" t="s">
        <v>2968</v>
      </c>
      <c r="J31" s="99">
        <v>2E-3</v>
      </c>
      <c r="K31" s="123">
        <v>649829</v>
      </c>
      <c r="L31" s="123">
        <v>215197</v>
      </c>
      <c r="M31" s="96" t="s">
        <v>2962</v>
      </c>
      <c r="N31" s="96" t="s">
        <v>2841</v>
      </c>
      <c r="O31" s="96" t="s">
        <v>100</v>
      </c>
      <c r="P31" s="96" t="s">
        <v>101</v>
      </c>
      <c r="Q31" s="96"/>
      <c r="R31" s="413" t="s">
        <v>3940</v>
      </c>
      <c r="S31" s="96"/>
      <c r="T31" s="96" t="s">
        <v>2969</v>
      </c>
      <c r="U31" s="96" t="s">
        <v>2970</v>
      </c>
      <c r="V31" s="96" t="s">
        <v>105</v>
      </c>
      <c r="W31" s="96" t="s">
        <v>150</v>
      </c>
      <c r="X31" s="96"/>
      <c r="Y31" s="96"/>
      <c r="Z31" s="96"/>
      <c r="AA31" s="96"/>
      <c r="AB31" s="121">
        <v>2E-3</v>
      </c>
      <c r="AC31" s="121">
        <v>0</v>
      </c>
      <c r="AD31" s="121">
        <v>0</v>
      </c>
      <c r="AE31" s="121">
        <v>2E-3</v>
      </c>
      <c r="AF31" s="121">
        <v>0</v>
      </c>
      <c r="AG31" s="121">
        <v>0</v>
      </c>
      <c r="AH31" s="121">
        <v>0</v>
      </c>
      <c r="AI31" s="121">
        <v>0</v>
      </c>
      <c r="AJ31" s="125">
        <v>3.7838080000000001</v>
      </c>
      <c r="AK31" s="123" t="s">
        <v>2964</v>
      </c>
      <c r="AL31" s="123" t="s">
        <v>351</v>
      </c>
      <c r="AM31" s="96"/>
      <c r="AN31" s="96"/>
      <c r="AO31" s="96"/>
      <c r="AP31" s="96"/>
      <c r="AQ31" s="96"/>
      <c r="AR31" s="96"/>
      <c r="AS31" s="96"/>
      <c r="AT31" s="96"/>
      <c r="AU31" s="96"/>
      <c r="AV31" s="96"/>
      <c r="AW31" s="100"/>
      <c r="AX31" s="96"/>
      <c r="AY31" s="96"/>
      <c r="AZ31" s="96"/>
      <c r="BA31" s="96"/>
      <c r="BB31" s="96"/>
      <c r="BC31" s="96" t="s">
        <v>129</v>
      </c>
      <c r="BD31" s="96"/>
      <c r="BE31" s="96"/>
      <c r="BF31" s="96" t="s">
        <v>2965</v>
      </c>
      <c r="BG31" s="99">
        <v>1325.3123780000001</v>
      </c>
      <c r="BH31" s="99">
        <v>1.827269</v>
      </c>
      <c r="BI31" s="96" t="s">
        <v>2966</v>
      </c>
      <c r="BJ31" s="99">
        <v>4.4122545200000003</v>
      </c>
      <c r="BK31" s="96"/>
      <c r="BL31" s="96"/>
      <c r="BM31" s="96"/>
      <c r="BN31" s="97" t="s">
        <v>205</v>
      </c>
      <c r="BO31" s="97">
        <v>37</v>
      </c>
    </row>
    <row r="32" spans="1:67" ht="63" x14ac:dyDescent="0.25">
      <c r="A32" s="96"/>
      <c r="B32" s="96"/>
      <c r="C32" s="97" t="s">
        <v>2958</v>
      </c>
      <c r="D32" s="96" t="s">
        <v>2959</v>
      </c>
      <c r="E32" s="96" t="s">
        <v>2951</v>
      </c>
      <c r="F32" s="96">
        <v>14414</v>
      </c>
      <c r="G32" s="98"/>
      <c r="H32" s="96" t="s">
        <v>2971</v>
      </c>
      <c r="I32" s="96" t="s">
        <v>2972</v>
      </c>
      <c r="J32" s="99">
        <v>7.2999999999999995E-2</v>
      </c>
      <c r="K32" s="123">
        <v>649694</v>
      </c>
      <c r="L32" s="123">
        <v>215888</v>
      </c>
      <c r="M32" s="96" t="s">
        <v>2962</v>
      </c>
      <c r="N32" s="96" t="s">
        <v>2841</v>
      </c>
      <c r="O32" s="96" t="s">
        <v>100</v>
      </c>
      <c r="P32" s="96" t="s">
        <v>101</v>
      </c>
      <c r="Q32" s="96"/>
      <c r="R32" s="413" t="s">
        <v>3940</v>
      </c>
      <c r="S32" s="96"/>
      <c r="T32" s="96" t="s">
        <v>2973</v>
      </c>
      <c r="U32" s="96" t="s">
        <v>1296</v>
      </c>
      <c r="V32" s="96" t="s">
        <v>105</v>
      </c>
      <c r="W32" s="96" t="s">
        <v>934</v>
      </c>
      <c r="X32" s="96"/>
      <c r="Y32" s="96"/>
      <c r="Z32" s="96"/>
      <c r="AA32" s="96"/>
      <c r="AB32" s="121">
        <v>7.2999999999999995E-2</v>
      </c>
      <c r="AC32" s="121">
        <v>0</v>
      </c>
      <c r="AD32" s="121">
        <v>0</v>
      </c>
      <c r="AE32" s="121">
        <v>7.2999999999999995E-2</v>
      </c>
      <c r="AF32" s="121">
        <v>0</v>
      </c>
      <c r="AG32" s="121">
        <v>0</v>
      </c>
      <c r="AH32" s="121">
        <v>0</v>
      </c>
      <c r="AI32" s="121">
        <v>0</v>
      </c>
      <c r="AJ32" s="125">
        <v>3.9211520000000002</v>
      </c>
      <c r="AK32" s="123" t="s">
        <v>2964</v>
      </c>
      <c r="AL32" s="123" t="s">
        <v>351</v>
      </c>
      <c r="AM32" s="96"/>
      <c r="AN32" s="96"/>
      <c r="AO32" s="96"/>
      <c r="AP32" s="96"/>
      <c r="AQ32" s="96"/>
      <c r="AR32" s="96"/>
      <c r="AS32" s="96"/>
      <c r="AT32" s="96"/>
      <c r="AU32" s="96"/>
      <c r="AV32" s="96"/>
      <c r="AW32" s="100"/>
      <c r="AX32" s="96"/>
      <c r="AY32" s="96"/>
      <c r="AZ32" s="96"/>
      <c r="BA32" s="96"/>
      <c r="BB32" s="96"/>
      <c r="BC32" s="96" t="s">
        <v>606</v>
      </c>
      <c r="BD32" s="96"/>
      <c r="BE32" s="96"/>
      <c r="BF32" s="96" t="s">
        <v>2965</v>
      </c>
      <c r="BG32" s="99">
        <v>1113.5605760000001</v>
      </c>
      <c r="BH32" s="99">
        <v>1.7657609999999999</v>
      </c>
      <c r="BI32" s="96" t="s">
        <v>2966</v>
      </c>
      <c r="BJ32" s="99">
        <v>4.3563004019999996</v>
      </c>
      <c r="BK32" s="96" t="s">
        <v>2974</v>
      </c>
      <c r="BL32" s="96"/>
      <c r="BM32" s="96"/>
      <c r="BN32" s="96" t="s">
        <v>2869</v>
      </c>
      <c r="BO32" s="97">
        <v>37</v>
      </c>
    </row>
    <row r="33" spans="1:67" ht="63" x14ac:dyDescent="0.25">
      <c r="A33" s="96"/>
      <c r="B33" s="96"/>
      <c r="C33" s="97" t="s">
        <v>2958</v>
      </c>
      <c r="D33" s="96" t="s">
        <v>2959</v>
      </c>
      <c r="E33" s="96" t="s">
        <v>2951</v>
      </c>
      <c r="F33" s="96">
        <v>14414</v>
      </c>
      <c r="G33" s="98"/>
      <c r="H33" s="96" t="s">
        <v>2975</v>
      </c>
      <c r="I33" s="96" t="s">
        <v>2976</v>
      </c>
      <c r="J33" s="99">
        <v>8.9999999999999993E-3</v>
      </c>
      <c r="K33" s="123">
        <v>649793</v>
      </c>
      <c r="L33" s="123">
        <v>215370</v>
      </c>
      <c r="M33" s="96" t="s">
        <v>2962</v>
      </c>
      <c r="N33" s="96" t="s">
        <v>2841</v>
      </c>
      <c r="O33" s="96" t="s">
        <v>100</v>
      </c>
      <c r="P33" s="96" t="s">
        <v>101</v>
      </c>
      <c r="Q33" s="96"/>
      <c r="R33" s="413" t="s">
        <v>3940</v>
      </c>
      <c r="S33" s="96"/>
      <c r="T33" s="96" t="s">
        <v>2977</v>
      </c>
      <c r="U33" s="96" t="s">
        <v>1579</v>
      </c>
      <c r="V33" s="96" t="s">
        <v>105</v>
      </c>
      <c r="W33" s="96" t="s">
        <v>1308</v>
      </c>
      <c r="X33" s="96"/>
      <c r="Y33" s="96"/>
      <c r="Z33" s="96"/>
      <c r="AA33" s="96"/>
      <c r="AB33" s="121">
        <v>8.9999999999999993E-3</v>
      </c>
      <c r="AC33" s="121">
        <v>0</v>
      </c>
      <c r="AD33" s="121">
        <v>0</v>
      </c>
      <c r="AE33" s="121">
        <v>8.9999999999999993E-3</v>
      </c>
      <c r="AF33" s="121">
        <v>0</v>
      </c>
      <c r="AG33" s="121">
        <v>0</v>
      </c>
      <c r="AH33" s="121">
        <v>0</v>
      </c>
      <c r="AI33" s="121">
        <v>0</v>
      </c>
      <c r="AJ33" s="125">
        <v>3.8139319999999999</v>
      </c>
      <c r="AK33" s="123" t="s">
        <v>2964</v>
      </c>
      <c r="AL33" s="123" t="s">
        <v>351</v>
      </c>
      <c r="AM33" s="96"/>
      <c r="AN33" s="96"/>
      <c r="AO33" s="96"/>
      <c r="AP33" s="96"/>
      <c r="AQ33" s="96"/>
      <c r="AR33" s="96"/>
      <c r="AS33" s="96"/>
      <c r="AT33" s="96"/>
      <c r="AU33" s="96"/>
      <c r="AV33" s="96"/>
      <c r="AW33" s="100"/>
      <c r="AX33" s="96"/>
      <c r="AY33" s="96"/>
      <c r="AZ33" s="96"/>
      <c r="BA33" s="96"/>
      <c r="BB33" s="96"/>
      <c r="BC33" s="96" t="s">
        <v>129</v>
      </c>
      <c r="BD33" s="96"/>
      <c r="BE33" s="96"/>
      <c r="BF33" s="96" t="s">
        <v>2965</v>
      </c>
      <c r="BG33" s="99">
        <v>1383.9047</v>
      </c>
      <c r="BH33" s="99">
        <v>1.8091360000000001</v>
      </c>
      <c r="BI33" s="96" t="s">
        <v>2966</v>
      </c>
      <c r="BJ33" s="99">
        <v>4.3827187580000002</v>
      </c>
      <c r="BK33" s="96" t="s">
        <v>2978</v>
      </c>
      <c r="BL33" s="96"/>
      <c r="BM33" s="96"/>
      <c r="BN33" s="97" t="s">
        <v>205</v>
      </c>
      <c r="BO33" s="97">
        <v>37</v>
      </c>
    </row>
    <row r="34" spans="1:67" ht="63" x14ac:dyDescent="0.25">
      <c r="A34" s="96"/>
      <c r="B34" s="96"/>
      <c r="C34" s="97" t="s">
        <v>2958</v>
      </c>
      <c r="D34" s="96" t="s">
        <v>2959</v>
      </c>
      <c r="E34" s="96" t="s">
        <v>2951</v>
      </c>
      <c r="F34" s="96">
        <v>14414</v>
      </c>
      <c r="G34" s="98"/>
      <c r="H34" s="96" t="s">
        <v>2979</v>
      </c>
      <c r="I34" s="96" t="s">
        <v>2980</v>
      </c>
      <c r="J34" s="99">
        <v>0.156</v>
      </c>
      <c r="K34" s="123">
        <v>649729</v>
      </c>
      <c r="L34" s="123">
        <v>215711</v>
      </c>
      <c r="M34" s="96" t="s">
        <v>2962</v>
      </c>
      <c r="N34" s="96" t="s">
        <v>2841</v>
      </c>
      <c r="O34" s="96" t="s">
        <v>100</v>
      </c>
      <c r="P34" s="96" t="s">
        <v>101</v>
      </c>
      <c r="Q34" s="96"/>
      <c r="R34" s="413" t="s">
        <v>3940</v>
      </c>
      <c r="S34" s="96"/>
      <c r="T34" s="96" t="s">
        <v>2973</v>
      </c>
      <c r="U34" s="96" t="s">
        <v>1296</v>
      </c>
      <c r="V34" s="96" t="s">
        <v>105</v>
      </c>
      <c r="W34" s="96" t="s">
        <v>804</v>
      </c>
      <c r="X34" s="96"/>
      <c r="Y34" s="96"/>
      <c r="Z34" s="96"/>
      <c r="AA34" s="96"/>
      <c r="AB34" s="121">
        <v>0.156</v>
      </c>
      <c r="AC34" s="121">
        <v>0</v>
      </c>
      <c r="AD34" s="121">
        <v>0</v>
      </c>
      <c r="AE34" s="121">
        <v>0.156</v>
      </c>
      <c r="AF34" s="121">
        <v>0</v>
      </c>
      <c r="AG34" s="121">
        <v>0</v>
      </c>
      <c r="AH34" s="121">
        <v>0</v>
      </c>
      <c r="AI34" s="121">
        <v>0</v>
      </c>
      <c r="AJ34" s="125">
        <v>3.8752469999999999</v>
      </c>
      <c r="AK34" s="123" t="s">
        <v>2964</v>
      </c>
      <c r="AL34" s="123" t="s">
        <v>351</v>
      </c>
      <c r="AM34" s="96"/>
      <c r="AN34" s="96"/>
      <c r="AO34" s="96"/>
      <c r="AP34" s="96"/>
      <c r="AQ34" s="96"/>
      <c r="AR34" s="96"/>
      <c r="AS34" s="96"/>
      <c r="AT34" s="96"/>
      <c r="AU34" s="96"/>
      <c r="AV34" s="96"/>
      <c r="AW34" s="100"/>
      <c r="AX34" s="96"/>
      <c r="AY34" s="96"/>
      <c r="AZ34" s="96"/>
      <c r="BA34" s="96"/>
      <c r="BB34" s="96"/>
      <c r="BC34" s="96" t="s">
        <v>129</v>
      </c>
      <c r="BD34" s="96"/>
      <c r="BE34" s="96"/>
      <c r="BF34" s="96" t="s">
        <v>2965</v>
      </c>
      <c r="BG34" s="99">
        <v>1261.6231580000001</v>
      </c>
      <c r="BH34" s="99">
        <v>1.7767869999999999</v>
      </c>
      <c r="BI34" s="96" t="s">
        <v>2966</v>
      </c>
      <c r="BJ34" s="99">
        <v>4.3567956649999999</v>
      </c>
      <c r="BK34" s="96" t="s">
        <v>2981</v>
      </c>
      <c r="BL34" s="96"/>
      <c r="BM34" s="96"/>
      <c r="BN34" s="96" t="s">
        <v>2869</v>
      </c>
      <c r="BO34" s="97">
        <v>37</v>
      </c>
    </row>
    <row r="35" spans="1:67" ht="23.25" customHeight="1" x14ac:dyDescent="0.25">
      <c r="A35" s="285">
        <v>33</v>
      </c>
      <c r="B35" s="138"/>
      <c r="C35" s="86" t="s">
        <v>2982</v>
      </c>
      <c r="D35" s="138">
        <v>4365</v>
      </c>
      <c r="E35" s="138" t="s">
        <v>2983</v>
      </c>
      <c r="F35" s="138">
        <v>12309</v>
      </c>
      <c r="G35" s="138">
        <v>167.55</v>
      </c>
      <c r="H35" s="138"/>
      <c r="I35" s="138"/>
      <c r="J35" s="139"/>
      <c r="K35" s="138"/>
      <c r="L35" s="138"/>
      <c r="M35" s="138"/>
      <c r="N35" s="138"/>
      <c r="O35" s="138"/>
      <c r="P35" s="138"/>
      <c r="Q35" s="138"/>
      <c r="R35" s="138"/>
      <c r="S35" s="138"/>
      <c r="T35" s="138"/>
      <c r="U35" s="138"/>
      <c r="V35" s="138"/>
      <c r="W35" s="138"/>
      <c r="X35" s="138"/>
      <c r="Y35" s="138" t="s">
        <v>86</v>
      </c>
      <c r="Z35" s="138"/>
      <c r="AA35" s="138"/>
      <c r="AB35" s="139"/>
      <c r="AC35" s="139"/>
      <c r="AD35" s="139"/>
      <c r="AE35" s="139"/>
      <c r="AF35" s="139"/>
      <c r="AG35" s="139"/>
      <c r="AH35" s="139"/>
      <c r="AI35" s="139"/>
      <c r="AJ35" s="139"/>
      <c r="AK35" s="138"/>
      <c r="AL35" s="138"/>
      <c r="AM35" s="138"/>
      <c r="AN35" s="138"/>
      <c r="AO35" s="138"/>
      <c r="AP35" s="138"/>
      <c r="AQ35" s="138"/>
      <c r="AR35" s="138"/>
      <c r="AS35" s="138"/>
      <c r="AT35" s="138"/>
      <c r="AU35" s="138"/>
      <c r="AV35" s="138"/>
      <c r="AW35" s="138"/>
      <c r="AX35" s="138" t="s">
        <v>2984</v>
      </c>
      <c r="AY35" s="138" t="s">
        <v>88</v>
      </c>
      <c r="AZ35" s="138" t="s">
        <v>418</v>
      </c>
      <c r="BA35" s="138" t="s">
        <v>2985</v>
      </c>
      <c r="BB35" s="138" t="s">
        <v>2986</v>
      </c>
      <c r="BC35" s="138" t="s">
        <v>247</v>
      </c>
      <c r="BD35" s="138" t="s">
        <v>421</v>
      </c>
      <c r="BE35" s="138" t="s">
        <v>374</v>
      </c>
      <c r="BF35" s="138"/>
      <c r="BG35" s="139"/>
      <c r="BH35" s="139"/>
      <c r="BI35" s="138"/>
      <c r="BJ35" s="139"/>
      <c r="BK35" s="138"/>
      <c r="BL35" s="138"/>
      <c r="BM35" s="138"/>
      <c r="BN35" s="140"/>
      <c r="BO35" s="118">
        <v>80</v>
      </c>
    </row>
    <row r="36" spans="1:67" ht="63" x14ac:dyDescent="0.25">
      <c r="A36" s="90"/>
      <c r="B36" s="90"/>
      <c r="C36" s="91" t="s">
        <v>2987</v>
      </c>
      <c r="D36" s="90" t="s">
        <v>2988</v>
      </c>
      <c r="E36" s="90" t="s">
        <v>2983</v>
      </c>
      <c r="F36" s="90">
        <v>12309</v>
      </c>
      <c r="G36" s="92"/>
      <c r="H36" s="90" t="s">
        <v>2989</v>
      </c>
      <c r="I36" s="90">
        <v>78560050029</v>
      </c>
      <c r="J36" s="93">
        <v>1.0999999999999999E-2</v>
      </c>
      <c r="K36" s="90">
        <v>714758</v>
      </c>
      <c r="L36" s="90">
        <v>266102</v>
      </c>
      <c r="M36" s="90" t="s">
        <v>2990</v>
      </c>
      <c r="N36" s="90" t="s">
        <v>2841</v>
      </c>
      <c r="O36" s="90" t="s">
        <v>100</v>
      </c>
      <c r="P36" s="90" t="s">
        <v>101</v>
      </c>
      <c r="Q36" s="90"/>
      <c r="R36" s="413" t="s">
        <v>3940</v>
      </c>
      <c r="S36" s="90"/>
      <c r="T36" s="90"/>
      <c r="U36" s="90" t="s">
        <v>2991</v>
      </c>
      <c r="V36" s="90" t="s">
        <v>126</v>
      </c>
      <c r="W36" s="90" t="s">
        <v>165</v>
      </c>
      <c r="X36" s="90"/>
      <c r="Y36" s="90"/>
      <c r="Z36" s="90"/>
      <c r="AA36" s="90"/>
      <c r="AB36" s="128">
        <v>1.0999999999999999E-2</v>
      </c>
      <c r="AC36" s="128">
        <v>0</v>
      </c>
      <c r="AD36" s="128">
        <v>0</v>
      </c>
      <c r="AE36" s="128">
        <v>1.0999999999999999E-2</v>
      </c>
      <c r="AF36" s="128">
        <v>0</v>
      </c>
      <c r="AG36" s="128">
        <v>0</v>
      </c>
      <c r="AH36" s="128">
        <v>0</v>
      </c>
      <c r="AI36" s="128">
        <v>0</v>
      </c>
      <c r="AJ36" s="130">
        <v>7.396363</v>
      </c>
      <c r="AK36" s="127" t="s">
        <v>2992</v>
      </c>
      <c r="AL36" s="127" t="s">
        <v>108</v>
      </c>
      <c r="AM36" s="90"/>
      <c r="AN36" s="90"/>
      <c r="AO36" s="90"/>
      <c r="AP36" s="90"/>
      <c r="AQ36" s="90"/>
      <c r="AR36" s="90"/>
      <c r="AS36" s="90"/>
      <c r="AT36" s="90"/>
      <c r="AU36" s="90"/>
      <c r="AV36" s="90"/>
      <c r="AW36" s="94"/>
      <c r="AX36" s="90"/>
      <c r="AY36" s="90"/>
      <c r="AZ36" s="90"/>
      <c r="BA36" s="90"/>
      <c r="BB36" s="90"/>
      <c r="BC36" s="90" t="s">
        <v>606</v>
      </c>
      <c r="BD36" s="90"/>
      <c r="BE36" s="90"/>
      <c r="BF36" s="90" t="s">
        <v>2993</v>
      </c>
      <c r="BG36" s="93">
        <v>1420.856851</v>
      </c>
      <c r="BH36" s="93">
        <v>2.5199020000000001</v>
      </c>
      <c r="BI36" s="90" t="s">
        <v>2994</v>
      </c>
      <c r="BJ36" s="93">
        <v>3.6528812290000001</v>
      </c>
      <c r="BK36" s="90"/>
      <c r="BL36" s="90" t="s">
        <v>2995</v>
      </c>
      <c r="BM36" s="90"/>
      <c r="BN36" s="90" t="s">
        <v>2869</v>
      </c>
      <c r="BO36" s="91">
        <v>80</v>
      </c>
    </row>
    <row r="37" spans="1:67" ht="63" x14ac:dyDescent="0.25">
      <c r="A37" s="96"/>
      <c r="B37" s="96"/>
      <c r="C37" s="97" t="s">
        <v>2987</v>
      </c>
      <c r="D37" s="96" t="s">
        <v>2988</v>
      </c>
      <c r="E37" s="96" t="s">
        <v>2983</v>
      </c>
      <c r="F37" s="96" t="s">
        <v>2996</v>
      </c>
      <c r="G37" s="98"/>
      <c r="H37" s="96" t="s">
        <v>2997</v>
      </c>
      <c r="I37" s="96">
        <v>78560050047</v>
      </c>
      <c r="J37" s="99">
        <v>6.0999999999999999E-2</v>
      </c>
      <c r="K37" s="96">
        <v>713933</v>
      </c>
      <c r="L37" s="96">
        <v>265622</v>
      </c>
      <c r="M37" s="96" t="s">
        <v>2990</v>
      </c>
      <c r="N37" s="96" t="s">
        <v>2841</v>
      </c>
      <c r="O37" s="96" t="s">
        <v>100</v>
      </c>
      <c r="P37" s="96" t="s">
        <v>101</v>
      </c>
      <c r="Q37" s="96"/>
      <c r="R37" s="413" t="s">
        <v>3940</v>
      </c>
      <c r="S37" s="96"/>
      <c r="T37" s="96"/>
      <c r="U37" s="96" t="s">
        <v>2991</v>
      </c>
      <c r="V37" s="96" t="s">
        <v>105</v>
      </c>
      <c r="W37" s="96" t="s">
        <v>1149</v>
      </c>
      <c r="X37" s="96"/>
      <c r="Y37" s="96"/>
      <c r="Z37" s="96"/>
      <c r="AA37" s="96"/>
      <c r="AB37" s="121">
        <v>6.0999999999999999E-2</v>
      </c>
      <c r="AC37" s="121">
        <v>0</v>
      </c>
      <c r="AD37" s="121">
        <v>0</v>
      </c>
      <c r="AE37" s="121">
        <v>6.0999999999999999E-2</v>
      </c>
      <c r="AF37" s="121">
        <v>0</v>
      </c>
      <c r="AG37" s="121">
        <v>0</v>
      </c>
      <c r="AH37" s="121">
        <v>0</v>
      </c>
      <c r="AI37" s="121">
        <v>0</v>
      </c>
      <c r="AJ37" s="125">
        <v>8.2907410000000006</v>
      </c>
      <c r="AK37" s="123" t="s">
        <v>2992</v>
      </c>
      <c r="AL37" s="123" t="s">
        <v>108</v>
      </c>
      <c r="AM37" s="96"/>
      <c r="AN37" s="96"/>
      <c r="AO37" s="96"/>
      <c r="AP37" s="96"/>
      <c r="AQ37" s="96"/>
      <c r="AR37" s="96"/>
      <c r="AS37" s="96"/>
      <c r="AT37" s="96"/>
      <c r="AU37" s="96"/>
      <c r="AV37" s="96"/>
      <c r="AW37" s="100"/>
      <c r="AX37" s="96"/>
      <c r="AY37" s="96"/>
      <c r="AZ37" s="96"/>
      <c r="BA37" s="96"/>
      <c r="BB37" s="96"/>
      <c r="BC37" s="96" t="s">
        <v>111</v>
      </c>
      <c r="BD37" s="96"/>
      <c r="BE37" s="96"/>
      <c r="BF37" s="96" t="s">
        <v>2993</v>
      </c>
      <c r="BG37" s="99">
        <v>689.61654060000001</v>
      </c>
      <c r="BH37" s="99">
        <v>1.5887899999999999</v>
      </c>
      <c r="BI37" s="96" t="s">
        <v>2994</v>
      </c>
      <c r="BJ37" s="99">
        <v>2.7674665360000001</v>
      </c>
      <c r="BK37" s="96"/>
      <c r="BL37" s="96" t="s">
        <v>2995</v>
      </c>
      <c r="BM37" s="96"/>
      <c r="BN37" s="96" t="s">
        <v>2869</v>
      </c>
      <c r="BO37" s="97">
        <v>80</v>
      </c>
    </row>
    <row r="38" spans="1:67" ht="63" x14ac:dyDescent="0.25">
      <c r="A38" s="96"/>
      <c r="B38" s="96"/>
      <c r="C38" s="97" t="s">
        <v>2987</v>
      </c>
      <c r="D38" s="96" t="s">
        <v>2988</v>
      </c>
      <c r="E38" s="96" t="s">
        <v>2983</v>
      </c>
      <c r="F38" s="96" t="s">
        <v>2996</v>
      </c>
      <c r="G38" s="98"/>
      <c r="H38" s="96" t="s">
        <v>2998</v>
      </c>
      <c r="I38" s="96">
        <v>78560050054</v>
      </c>
      <c r="J38" s="99">
        <v>0.05</v>
      </c>
      <c r="K38" s="96">
        <v>714045</v>
      </c>
      <c r="L38" s="96">
        <v>265530</v>
      </c>
      <c r="M38" s="96" t="s">
        <v>2990</v>
      </c>
      <c r="N38" s="96" t="s">
        <v>2841</v>
      </c>
      <c r="O38" s="96" t="s">
        <v>100</v>
      </c>
      <c r="P38" s="96" t="s">
        <v>101</v>
      </c>
      <c r="Q38" s="96"/>
      <c r="R38" s="413" t="s">
        <v>3940</v>
      </c>
      <c r="S38" s="96"/>
      <c r="T38" s="96"/>
      <c r="U38" s="96" t="s">
        <v>2918</v>
      </c>
      <c r="V38" s="96" t="s">
        <v>2999</v>
      </c>
      <c r="W38" s="96" t="s">
        <v>934</v>
      </c>
      <c r="X38" s="96"/>
      <c r="Y38" s="96"/>
      <c r="Z38" s="96"/>
      <c r="AA38" s="96"/>
      <c r="AB38" s="121">
        <v>0.05</v>
      </c>
      <c r="AC38" s="121">
        <v>0</v>
      </c>
      <c r="AD38" s="121">
        <v>0</v>
      </c>
      <c r="AE38" s="121">
        <v>4.8000000000000001E-2</v>
      </c>
      <c r="AF38" s="121">
        <v>0</v>
      </c>
      <c r="AG38" s="121">
        <v>0</v>
      </c>
      <c r="AH38" s="121">
        <v>0</v>
      </c>
      <c r="AI38" s="121">
        <v>2E-3</v>
      </c>
      <c r="AJ38" s="125">
        <v>8.2876359999999991</v>
      </c>
      <c r="AK38" s="123" t="s">
        <v>2992</v>
      </c>
      <c r="AL38" s="123" t="s">
        <v>108</v>
      </c>
      <c r="AM38" s="96"/>
      <c r="AN38" s="96"/>
      <c r="AO38" s="96"/>
      <c r="AP38" s="96"/>
      <c r="AQ38" s="96"/>
      <c r="AR38" s="96"/>
      <c r="AS38" s="96"/>
      <c r="AT38" s="96"/>
      <c r="AU38" s="96"/>
      <c r="AV38" s="96"/>
      <c r="AW38" s="100"/>
      <c r="AX38" s="96"/>
      <c r="AY38" s="96"/>
      <c r="AZ38" s="96"/>
      <c r="BA38" s="96"/>
      <c r="BB38" s="96"/>
      <c r="BC38" s="96" t="s">
        <v>111</v>
      </c>
      <c r="BD38" s="96"/>
      <c r="BE38" s="96"/>
      <c r="BF38" s="96" t="s">
        <v>2993</v>
      </c>
      <c r="BG38" s="99">
        <v>722.96195</v>
      </c>
      <c r="BH38" s="99">
        <v>1.630139</v>
      </c>
      <c r="BI38" s="96" t="s">
        <v>2994</v>
      </c>
      <c r="BJ38" s="99">
        <v>2.8896707130000001</v>
      </c>
      <c r="BK38" s="96"/>
      <c r="BL38" s="96" t="s">
        <v>2995</v>
      </c>
      <c r="BM38" s="96"/>
      <c r="BN38" s="96" t="s">
        <v>2869</v>
      </c>
      <c r="BO38" s="97">
        <v>80</v>
      </c>
    </row>
    <row r="39" spans="1:67" ht="330.75" x14ac:dyDescent="0.25">
      <c r="A39" s="96"/>
      <c r="B39" s="96"/>
      <c r="C39" s="97" t="s">
        <v>2987</v>
      </c>
      <c r="D39" s="96" t="s">
        <v>2988</v>
      </c>
      <c r="E39" s="96" t="s">
        <v>2983</v>
      </c>
      <c r="F39" s="96" t="s">
        <v>2996</v>
      </c>
      <c r="G39" s="98"/>
      <c r="H39" s="96" t="s">
        <v>3000</v>
      </c>
      <c r="I39" s="96">
        <v>78560050065</v>
      </c>
      <c r="J39" s="99">
        <v>1.0049999999999999</v>
      </c>
      <c r="K39" s="96">
        <v>714692</v>
      </c>
      <c r="L39" s="96">
        <v>266053</v>
      </c>
      <c r="M39" s="96" t="s">
        <v>2990</v>
      </c>
      <c r="N39" s="96" t="s">
        <v>2841</v>
      </c>
      <c r="O39" s="96" t="s">
        <v>100</v>
      </c>
      <c r="P39" s="96" t="s">
        <v>101</v>
      </c>
      <c r="Q39" s="96"/>
      <c r="R39" s="413" t="s">
        <v>3940</v>
      </c>
      <c r="S39" s="96"/>
      <c r="T39" s="96"/>
      <c r="U39" s="96" t="s">
        <v>2918</v>
      </c>
      <c r="V39" s="96" t="s">
        <v>105</v>
      </c>
      <c r="W39" s="96" t="s">
        <v>3001</v>
      </c>
      <c r="X39" s="96"/>
      <c r="Y39" s="96"/>
      <c r="Z39" s="96"/>
      <c r="AA39" s="96"/>
      <c r="AB39" s="121">
        <v>1.0049999999999999</v>
      </c>
      <c r="AC39" s="121">
        <v>0.32500000000000001</v>
      </c>
      <c r="AD39" s="121">
        <v>0</v>
      </c>
      <c r="AE39" s="121">
        <v>0.22800000000000001</v>
      </c>
      <c r="AF39" s="121">
        <v>0</v>
      </c>
      <c r="AG39" s="121">
        <v>0</v>
      </c>
      <c r="AH39" s="121">
        <v>0</v>
      </c>
      <c r="AI39" s="121">
        <v>0.45200000000000001</v>
      </c>
      <c r="AJ39" s="125">
        <v>7.3970560000000001</v>
      </c>
      <c r="AK39" s="123" t="s">
        <v>2992</v>
      </c>
      <c r="AL39" s="123" t="s">
        <v>108</v>
      </c>
      <c r="AM39" s="96"/>
      <c r="AN39" s="96"/>
      <c r="AO39" s="96"/>
      <c r="AP39" s="96"/>
      <c r="AQ39" s="96"/>
      <c r="AR39" s="96"/>
      <c r="AS39" s="96"/>
      <c r="AT39" s="96"/>
      <c r="AU39" s="96"/>
      <c r="AV39" s="96"/>
      <c r="AW39" s="100"/>
      <c r="AX39" s="96"/>
      <c r="AY39" s="96"/>
      <c r="AZ39" s="96"/>
      <c r="BA39" s="96"/>
      <c r="BB39" s="96"/>
      <c r="BC39" s="96" t="s">
        <v>111</v>
      </c>
      <c r="BD39" s="96"/>
      <c r="BE39" s="96"/>
      <c r="BF39" s="96" t="s">
        <v>2993</v>
      </c>
      <c r="BG39" s="99">
        <v>1374.6712030000001</v>
      </c>
      <c r="BH39" s="99">
        <v>2.4136609999999998</v>
      </c>
      <c r="BI39" s="96" t="s">
        <v>2994</v>
      </c>
      <c r="BJ39" s="99">
        <v>3.539272585</v>
      </c>
      <c r="BK39" s="96"/>
      <c r="BL39" s="96" t="s">
        <v>2995</v>
      </c>
      <c r="BM39" s="96"/>
      <c r="BN39" s="96" t="s">
        <v>3002</v>
      </c>
      <c r="BO39" s="97">
        <v>80</v>
      </c>
    </row>
    <row r="40" spans="1:67" ht="315" x14ac:dyDescent="0.25">
      <c r="A40" s="96"/>
      <c r="B40" s="96"/>
      <c r="C40" s="97" t="s">
        <v>2987</v>
      </c>
      <c r="D40" s="96" t="s">
        <v>2988</v>
      </c>
      <c r="E40" s="96" t="s">
        <v>2983</v>
      </c>
      <c r="F40" s="96" t="s">
        <v>2996</v>
      </c>
      <c r="G40" s="98"/>
      <c r="H40" s="96" t="s">
        <v>3003</v>
      </c>
      <c r="I40" s="96">
        <v>78560050079</v>
      </c>
      <c r="J40" s="99">
        <v>23.376999999999999</v>
      </c>
      <c r="K40" s="96">
        <v>714697</v>
      </c>
      <c r="L40" s="96">
        <v>265455</v>
      </c>
      <c r="M40" s="96" t="s">
        <v>2990</v>
      </c>
      <c r="N40" s="96" t="s">
        <v>2841</v>
      </c>
      <c r="O40" s="96" t="s">
        <v>145</v>
      </c>
      <c r="P40" s="96" t="s">
        <v>146</v>
      </c>
      <c r="Q40" s="96"/>
      <c r="R40" s="413" t="s">
        <v>3940</v>
      </c>
      <c r="S40" s="96"/>
      <c r="T40" s="96"/>
      <c r="U40" s="96" t="s">
        <v>3004</v>
      </c>
      <c r="V40" s="96" t="s">
        <v>3005</v>
      </c>
      <c r="W40" s="96" t="s">
        <v>3006</v>
      </c>
      <c r="X40" s="96"/>
      <c r="Y40" s="96"/>
      <c r="Z40" s="96"/>
      <c r="AA40" s="96"/>
      <c r="AB40" s="121">
        <v>23.376999999999999</v>
      </c>
      <c r="AC40" s="121">
        <v>1.645</v>
      </c>
      <c r="AD40" s="121">
        <v>5.2999999999999999E-2</v>
      </c>
      <c r="AE40" s="121">
        <v>12.925000000000001</v>
      </c>
      <c r="AF40" s="121">
        <v>0</v>
      </c>
      <c r="AG40" s="121">
        <v>0</v>
      </c>
      <c r="AH40" s="121">
        <v>0</v>
      </c>
      <c r="AI40" s="121">
        <v>8.7539999999999996</v>
      </c>
      <c r="AJ40" s="125">
        <v>7.4344479999999997</v>
      </c>
      <c r="AK40" s="123" t="s">
        <v>2992</v>
      </c>
      <c r="AL40" s="123" t="s">
        <v>108</v>
      </c>
      <c r="AM40" s="96"/>
      <c r="AN40" s="96"/>
      <c r="AO40" s="96"/>
      <c r="AP40" s="96"/>
      <c r="AQ40" s="96"/>
      <c r="AR40" s="96"/>
      <c r="AS40" s="96"/>
      <c r="AT40" s="96"/>
      <c r="AU40" s="96"/>
      <c r="AV40" s="96"/>
      <c r="AW40" s="100"/>
      <c r="AX40" s="96"/>
      <c r="AY40" s="96"/>
      <c r="AZ40" s="96"/>
      <c r="BA40" s="96"/>
      <c r="BB40" s="96"/>
      <c r="BC40" s="96" t="s">
        <v>111</v>
      </c>
      <c r="BD40" s="96"/>
      <c r="BE40" s="96"/>
      <c r="BF40" s="96" t="s">
        <v>2993</v>
      </c>
      <c r="BG40" s="99">
        <v>324.05759920000003</v>
      </c>
      <c r="BH40" s="99">
        <v>1.3131159999999999</v>
      </c>
      <c r="BI40" s="96" t="s">
        <v>2994</v>
      </c>
      <c r="BJ40" s="99">
        <v>3.4327454400000001</v>
      </c>
      <c r="BK40" s="96"/>
      <c r="BL40" s="96" t="s">
        <v>2995</v>
      </c>
      <c r="BM40" s="96"/>
      <c r="BN40" s="96" t="s">
        <v>3007</v>
      </c>
      <c r="BO40" s="97">
        <v>80</v>
      </c>
    </row>
    <row r="41" spans="1:67" ht="78.75" x14ac:dyDescent="0.25">
      <c r="A41" s="96"/>
      <c r="B41" s="96" t="s">
        <v>3008</v>
      </c>
      <c r="C41" s="97" t="s">
        <v>2987</v>
      </c>
      <c r="D41" s="96" t="s">
        <v>2988</v>
      </c>
      <c r="E41" s="96" t="s">
        <v>2983</v>
      </c>
      <c r="F41" s="96" t="s">
        <v>2996</v>
      </c>
      <c r="G41" s="98"/>
      <c r="H41" s="96" t="s">
        <v>3009</v>
      </c>
      <c r="I41" s="96">
        <v>78560050090</v>
      </c>
      <c r="J41" s="99">
        <v>0.18</v>
      </c>
      <c r="K41" s="96">
        <v>713502</v>
      </c>
      <c r="L41" s="96">
        <v>265727</v>
      </c>
      <c r="M41" s="96" t="s">
        <v>2990</v>
      </c>
      <c r="N41" s="96" t="s">
        <v>2841</v>
      </c>
      <c r="O41" s="96" t="s">
        <v>100</v>
      </c>
      <c r="P41" s="96" t="s">
        <v>101</v>
      </c>
      <c r="Q41" s="96"/>
      <c r="R41" s="413" t="s">
        <v>3940</v>
      </c>
      <c r="S41" s="96"/>
      <c r="T41" s="96"/>
      <c r="U41" s="96" t="s">
        <v>2912</v>
      </c>
      <c r="V41" s="96" t="s">
        <v>3010</v>
      </c>
      <c r="W41" s="96" t="s">
        <v>1065</v>
      </c>
      <c r="X41" s="96"/>
      <c r="Y41" s="96" t="s">
        <v>86</v>
      </c>
      <c r="Z41" s="96"/>
      <c r="AA41" s="96"/>
      <c r="AB41" s="121">
        <v>0.18</v>
      </c>
      <c r="AC41" s="121">
        <v>0</v>
      </c>
      <c r="AD41" s="121">
        <v>0</v>
      </c>
      <c r="AE41" s="121">
        <v>0.17799999999999999</v>
      </c>
      <c r="AF41" s="121">
        <v>0</v>
      </c>
      <c r="AG41" s="121">
        <v>0</v>
      </c>
      <c r="AH41" s="121">
        <v>0</v>
      </c>
      <c r="AI41" s="121">
        <v>2E-3</v>
      </c>
      <c r="AJ41" s="125">
        <v>8.3777530000000002</v>
      </c>
      <c r="AK41" s="123" t="s">
        <v>3011</v>
      </c>
      <c r="AL41" s="123" t="s">
        <v>351</v>
      </c>
      <c r="AM41" s="96"/>
      <c r="AN41" s="96"/>
      <c r="AO41" s="96" t="s">
        <v>200</v>
      </c>
      <c r="AP41" s="96"/>
      <c r="AQ41" s="96"/>
      <c r="AR41" s="96"/>
      <c r="AS41" s="96"/>
      <c r="AT41" s="96"/>
      <c r="AU41" s="96"/>
      <c r="AV41" s="96"/>
      <c r="AW41" s="100"/>
      <c r="AX41" s="96"/>
      <c r="AY41" s="96"/>
      <c r="AZ41" s="96"/>
      <c r="BA41" s="96"/>
      <c r="BB41" s="96"/>
      <c r="BC41" s="96" t="s">
        <v>111</v>
      </c>
      <c r="BD41" s="96"/>
      <c r="BE41" s="96"/>
      <c r="BF41" s="96" t="s">
        <v>2993</v>
      </c>
      <c r="BG41" s="99">
        <v>473.39006360000002</v>
      </c>
      <c r="BH41" s="99">
        <v>1.324327</v>
      </c>
      <c r="BI41" s="96" t="s">
        <v>2994</v>
      </c>
      <c r="BJ41" s="99">
        <v>2.3543218760000002</v>
      </c>
      <c r="BK41" s="96"/>
      <c r="BL41" s="96" t="s">
        <v>2995</v>
      </c>
      <c r="BM41" s="96"/>
      <c r="BN41" s="96" t="s">
        <v>2869</v>
      </c>
      <c r="BO41" s="97">
        <v>80</v>
      </c>
    </row>
    <row r="42" spans="1:67" ht="63" x14ac:dyDescent="0.25">
      <c r="A42" s="96"/>
      <c r="B42" s="96" t="s">
        <v>3012</v>
      </c>
      <c r="C42" s="97" t="s">
        <v>2987</v>
      </c>
      <c r="D42" s="96" t="s">
        <v>2988</v>
      </c>
      <c r="E42" s="96" t="s">
        <v>2983</v>
      </c>
      <c r="F42" s="96" t="s">
        <v>2996</v>
      </c>
      <c r="G42" s="98"/>
      <c r="H42" s="96" t="s">
        <v>3013</v>
      </c>
      <c r="I42" s="96">
        <v>78560050091</v>
      </c>
      <c r="J42" s="99">
        <v>0.10299999999999999</v>
      </c>
      <c r="K42" s="96">
        <v>714867</v>
      </c>
      <c r="L42" s="96">
        <v>265654</v>
      </c>
      <c r="M42" s="96" t="s">
        <v>2990</v>
      </c>
      <c r="N42" s="96" t="s">
        <v>2841</v>
      </c>
      <c r="O42" s="96" t="s">
        <v>100</v>
      </c>
      <c r="P42" s="96" t="s">
        <v>101</v>
      </c>
      <c r="Q42" s="96"/>
      <c r="R42" s="413" t="s">
        <v>3940</v>
      </c>
      <c r="S42" s="96"/>
      <c r="T42" s="96"/>
      <c r="U42" s="96" t="s">
        <v>1773</v>
      </c>
      <c r="V42" s="96" t="s">
        <v>2945</v>
      </c>
      <c r="W42" s="96" t="s">
        <v>150</v>
      </c>
      <c r="X42" s="96"/>
      <c r="Y42" s="96" t="s">
        <v>86</v>
      </c>
      <c r="Z42" s="96"/>
      <c r="AA42" s="96"/>
      <c r="AB42" s="121">
        <v>0.10299999999999999</v>
      </c>
      <c r="AC42" s="121">
        <v>0</v>
      </c>
      <c r="AD42" s="121">
        <v>0</v>
      </c>
      <c r="AE42" s="121">
        <v>8.3000000000000004E-2</v>
      </c>
      <c r="AF42" s="121">
        <v>0</v>
      </c>
      <c r="AG42" s="121">
        <v>0</v>
      </c>
      <c r="AH42" s="121">
        <v>0</v>
      </c>
      <c r="AI42" s="121">
        <v>0.02</v>
      </c>
      <c r="AJ42" s="125">
        <v>7.6958960000000003</v>
      </c>
      <c r="AK42" s="123" t="s">
        <v>2992</v>
      </c>
      <c r="AL42" s="123" t="s">
        <v>108</v>
      </c>
      <c r="AM42" s="96"/>
      <c r="AN42" s="96"/>
      <c r="AO42" s="96" t="s">
        <v>200</v>
      </c>
      <c r="AP42" s="96"/>
      <c r="AQ42" s="96"/>
      <c r="AR42" s="96"/>
      <c r="AS42" s="96"/>
      <c r="AT42" s="96"/>
      <c r="AU42" s="96"/>
      <c r="AV42" s="96"/>
      <c r="AW42" s="100"/>
      <c r="AX42" s="96"/>
      <c r="AY42" s="96"/>
      <c r="AZ42" s="96"/>
      <c r="BA42" s="96"/>
      <c r="BB42" s="96"/>
      <c r="BC42" s="96" t="s">
        <v>606</v>
      </c>
      <c r="BD42" s="96"/>
      <c r="BE42" s="96"/>
      <c r="BF42" s="96" t="s">
        <v>2993</v>
      </c>
      <c r="BG42" s="99">
        <v>949.56281060000003</v>
      </c>
      <c r="BH42" s="99">
        <v>2.216926</v>
      </c>
      <c r="BI42" s="96" t="s">
        <v>2994</v>
      </c>
      <c r="BJ42" s="99">
        <v>3.7525126700000002</v>
      </c>
      <c r="BK42" s="96"/>
      <c r="BL42" s="96" t="s">
        <v>2995</v>
      </c>
      <c r="BM42" s="96"/>
      <c r="BN42" s="96" t="s">
        <v>2869</v>
      </c>
      <c r="BO42" s="97">
        <v>80</v>
      </c>
    </row>
    <row r="43" spans="1:67" ht="236.25" x14ac:dyDescent="0.25">
      <c r="A43" s="96"/>
      <c r="B43" s="96" t="s">
        <v>3014</v>
      </c>
      <c r="C43" s="97" t="s">
        <v>2987</v>
      </c>
      <c r="D43" s="96" t="s">
        <v>2988</v>
      </c>
      <c r="E43" s="96" t="s">
        <v>2983</v>
      </c>
      <c r="F43" s="96" t="s">
        <v>2996</v>
      </c>
      <c r="G43" s="98"/>
      <c r="H43" s="96" t="s">
        <v>3015</v>
      </c>
      <c r="I43" s="96">
        <v>78560050097</v>
      </c>
      <c r="J43" s="99">
        <v>65.558999999999997</v>
      </c>
      <c r="K43" s="96">
        <v>713804</v>
      </c>
      <c r="L43" s="96">
        <v>265286</v>
      </c>
      <c r="M43" s="96" t="s">
        <v>2990</v>
      </c>
      <c r="N43" s="96" t="s">
        <v>2841</v>
      </c>
      <c r="O43" s="96" t="s">
        <v>100</v>
      </c>
      <c r="P43" s="96" t="s">
        <v>101</v>
      </c>
      <c r="Q43" s="96"/>
      <c r="R43" s="413" t="s">
        <v>3940</v>
      </c>
      <c r="S43" s="96"/>
      <c r="T43" s="96"/>
      <c r="U43" s="96" t="s">
        <v>2918</v>
      </c>
      <c r="V43" s="96" t="s">
        <v>3016</v>
      </c>
      <c r="W43" s="96" t="s">
        <v>3017</v>
      </c>
      <c r="X43" s="96"/>
      <c r="Y43" s="96" t="s">
        <v>86</v>
      </c>
      <c r="Z43" s="96"/>
      <c r="AA43" s="96"/>
      <c r="AB43" s="121">
        <v>65.558999999999997</v>
      </c>
      <c r="AC43" s="121">
        <v>25.484000000000002</v>
      </c>
      <c r="AD43" s="121">
        <v>8.8999999999999996E-2</v>
      </c>
      <c r="AE43" s="121">
        <v>17.032</v>
      </c>
      <c r="AF43" s="121">
        <v>0</v>
      </c>
      <c r="AG43" s="121">
        <v>0</v>
      </c>
      <c r="AH43" s="121">
        <v>0</v>
      </c>
      <c r="AI43" s="121">
        <v>22.954000000000001</v>
      </c>
      <c r="AJ43" s="125">
        <v>8.1855340000000005</v>
      </c>
      <c r="AK43" s="123" t="s">
        <v>2992</v>
      </c>
      <c r="AL43" s="123" t="s">
        <v>108</v>
      </c>
      <c r="AM43" s="96"/>
      <c r="AN43" s="96"/>
      <c r="AO43" s="96" t="s">
        <v>200</v>
      </c>
      <c r="AP43" s="96"/>
      <c r="AQ43" s="96"/>
      <c r="AR43" s="96"/>
      <c r="AS43" s="96"/>
      <c r="AT43" s="96"/>
      <c r="AU43" s="96"/>
      <c r="AV43" s="96"/>
      <c r="AW43" s="100"/>
      <c r="AX43" s="96" t="s">
        <v>2984</v>
      </c>
      <c r="AY43" s="96" t="s">
        <v>88</v>
      </c>
      <c r="AZ43" s="96" t="s">
        <v>418</v>
      </c>
      <c r="BA43" s="96" t="s">
        <v>2985</v>
      </c>
      <c r="BB43" s="96" t="s">
        <v>2986</v>
      </c>
      <c r="BC43" s="96" t="s">
        <v>1154</v>
      </c>
      <c r="BD43" s="96" t="s">
        <v>421</v>
      </c>
      <c r="BE43" s="96" t="s">
        <v>374</v>
      </c>
      <c r="BF43" s="96" t="s">
        <v>2993</v>
      </c>
      <c r="BG43" s="99">
        <v>27.129652369999999</v>
      </c>
      <c r="BH43" s="99">
        <v>0.87648599999999999</v>
      </c>
      <c r="BI43" s="96" t="s">
        <v>2994</v>
      </c>
      <c r="BJ43" s="99">
        <v>2.2402202660000001</v>
      </c>
      <c r="BK43" s="96"/>
      <c r="BL43" s="96" t="s">
        <v>2995</v>
      </c>
      <c r="BM43" s="96"/>
      <c r="BN43" s="96" t="s">
        <v>3018</v>
      </c>
      <c r="BO43" s="97">
        <v>80</v>
      </c>
    </row>
    <row r="44" spans="1:67" ht="63" x14ac:dyDescent="0.25">
      <c r="A44" s="96"/>
      <c r="B44" s="96"/>
      <c r="C44" s="97" t="s">
        <v>2987</v>
      </c>
      <c r="D44" s="96" t="s">
        <v>2988</v>
      </c>
      <c r="E44" s="96" t="s">
        <v>2983</v>
      </c>
      <c r="F44" s="96" t="s">
        <v>2996</v>
      </c>
      <c r="G44" s="98"/>
      <c r="H44" s="96" t="s">
        <v>3019</v>
      </c>
      <c r="I44" s="96">
        <v>78560050100</v>
      </c>
      <c r="J44" s="99">
        <v>0.84399999999999997</v>
      </c>
      <c r="K44" s="96">
        <v>714616</v>
      </c>
      <c r="L44" s="96">
        <v>265737</v>
      </c>
      <c r="M44" s="96" t="s">
        <v>2990</v>
      </c>
      <c r="N44" s="96" t="s">
        <v>2841</v>
      </c>
      <c r="O44" s="96" t="s">
        <v>100</v>
      </c>
      <c r="P44" s="96" t="s">
        <v>101</v>
      </c>
      <c r="Q44" s="96"/>
      <c r="R44" s="413" t="s">
        <v>3940</v>
      </c>
      <c r="S44" s="96"/>
      <c r="T44" s="96"/>
      <c r="U44" s="96" t="s">
        <v>2918</v>
      </c>
      <c r="V44" s="96" t="s">
        <v>3020</v>
      </c>
      <c r="W44" s="96" t="s">
        <v>638</v>
      </c>
      <c r="X44" s="96"/>
      <c r="Y44" s="96"/>
      <c r="Z44" s="96"/>
      <c r="AA44" s="96"/>
      <c r="AB44" s="121">
        <v>0.84399999999999997</v>
      </c>
      <c r="AC44" s="121">
        <v>1.7999999999999999E-2</v>
      </c>
      <c r="AD44" s="121">
        <v>0</v>
      </c>
      <c r="AE44" s="121">
        <v>0.81599999999999995</v>
      </c>
      <c r="AF44" s="121">
        <v>0</v>
      </c>
      <c r="AG44" s="121">
        <v>0</v>
      </c>
      <c r="AH44" s="121">
        <v>0</v>
      </c>
      <c r="AI44" s="121">
        <v>0.01</v>
      </c>
      <c r="AJ44" s="125">
        <v>7.7355289999999997</v>
      </c>
      <c r="AK44" s="123" t="s">
        <v>2992</v>
      </c>
      <c r="AL44" s="123" t="s">
        <v>108</v>
      </c>
      <c r="AM44" s="96"/>
      <c r="AN44" s="96"/>
      <c r="AO44" s="96" t="s">
        <v>200</v>
      </c>
      <c r="AP44" s="96"/>
      <c r="AQ44" s="96"/>
      <c r="AR44" s="96"/>
      <c r="AS44" s="96"/>
      <c r="AT44" s="96"/>
      <c r="AU44" s="96"/>
      <c r="AV44" s="96"/>
      <c r="AW44" s="100"/>
      <c r="AX44" s="96"/>
      <c r="AY44" s="96"/>
      <c r="AZ44" s="96"/>
      <c r="BA44" s="96"/>
      <c r="BB44" s="96"/>
      <c r="BC44" s="96" t="s">
        <v>111</v>
      </c>
      <c r="BD44" s="96"/>
      <c r="BE44" s="96"/>
      <c r="BF44" s="96" t="s">
        <v>2993</v>
      </c>
      <c r="BG44" s="99">
        <v>1104.096726</v>
      </c>
      <c r="BH44" s="99">
        <v>2.124377</v>
      </c>
      <c r="BI44" s="96" t="s">
        <v>2994</v>
      </c>
      <c r="BJ44" s="99">
        <v>3.4703862050000001</v>
      </c>
      <c r="BK44" s="96"/>
      <c r="BL44" s="96" t="s">
        <v>2995</v>
      </c>
      <c r="BM44" s="96"/>
      <c r="BN44" s="96" t="s">
        <v>3021</v>
      </c>
      <c r="BO44" s="97">
        <v>80</v>
      </c>
    </row>
    <row r="45" spans="1:67" ht="63" x14ac:dyDescent="0.25">
      <c r="A45" s="96"/>
      <c r="B45" s="96" t="s">
        <v>3022</v>
      </c>
      <c r="C45" s="97" t="s">
        <v>2987</v>
      </c>
      <c r="D45" s="96" t="s">
        <v>2988</v>
      </c>
      <c r="E45" s="96" t="s">
        <v>2983</v>
      </c>
      <c r="F45" s="96" t="s">
        <v>2996</v>
      </c>
      <c r="G45" s="98"/>
      <c r="H45" s="96" t="s">
        <v>3023</v>
      </c>
      <c r="I45" s="96">
        <v>78560070047</v>
      </c>
      <c r="J45" s="99">
        <v>8.9999999999999993E-3</v>
      </c>
      <c r="K45" s="96">
        <v>713704</v>
      </c>
      <c r="L45" s="96">
        <v>264448</v>
      </c>
      <c r="M45" s="96" t="s">
        <v>2990</v>
      </c>
      <c r="N45" s="96" t="s">
        <v>2841</v>
      </c>
      <c r="O45" s="96" t="s">
        <v>100</v>
      </c>
      <c r="P45" s="96" t="s">
        <v>101</v>
      </c>
      <c r="Q45" s="96"/>
      <c r="R45" s="413" t="s">
        <v>3940</v>
      </c>
      <c r="S45" s="96"/>
      <c r="T45" s="96"/>
      <c r="U45" s="96" t="s">
        <v>2991</v>
      </c>
      <c r="V45" s="96" t="s">
        <v>3024</v>
      </c>
      <c r="W45" s="96" t="s">
        <v>165</v>
      </c>
      <c r="X45" s="96"/>
      <c r="Y45" s="96" t="s">
        <v>86</v>
      </c>
      <c r="Z45" s="96"/>
      <c r="AA45" s="96"/>
      <c r="AB45" s="121">
        <v>8.9999999999999993E-3</v>
      </c>
      <c r="AC45" s="121">
        <v>0</v>
      </c>
      <c r="AD45" s="121">
        <v>0</v>
      </c>
      <c r="AE45" s="121">
        <v>8.9999999999999993E-3</v>
      </c>
      <c r="AF45" s="121">
        <v>0</v>
      </c>
      <c r="AG45" s="121">
        <v>0</v>
      </c>
      <c r="AH45" s="121">
        <v>0</v>
      </c>
      <c r="AI45" s="121">
        <v>0</v>
      </c>
      <c r="AJ45" s="125">
        <v>8.4059659999999994</v>
      </c>
      <c r="AK45" s="123" t="s">
        <v>3025</v>
      </c>
      <c r="AL45" s="123" t="s">
        <v>108</v>
      </c>
      <c r="AM45" s="96"/>
      <c r="AN45" s="96"/>
      <c r="AO45" s="96"/>
      <c r="AP45" s="96"/>
      <c r="AQ45" s="96"/>
      <c r="AR45" s="96"/>
      <c r="AS45" s="96"/>
      <c r="AT45" s="96"/>
      <c r="AU45" s="96"/>
      <c r="AV45" s="96"/>
      <c r="AW45" s="100"/>
      <c r="AX45" s="96"/>
      <c r="AY45" s="96"/>
      <c r="AZ45" s="96"/>
      <c r="BA45" s="96"/>
      <c r="BB45" s="96"/>
      <c r="BC45" s="96" t="s">
        <v>606</v>
      </c>
      <c r="BD45" s="96"/>
      <c r="BE45" s="96"/>
      <c r="BF45" s="96" t="s">
        <v>2993</v>
      </c>
      <c r="BG45" s="99">
        <v>253.78808330000001</v>
      </c>
      <c r="BH45" s="99">
        <v>0.58533599999999997</v>
      </c>
      <c r="BI45" s="96" t="s">
        <v>2994</v>
      </c>
      <c r="BJ45" s="99">
        <v>2.84246496</v>
      </c>
      <c r="BK45" s="96"/>
      <c r="BL45" s="96" t="s">
        <v>2995</v>
      </c>
      <c r="BM45" s="96"/>
      <c r="BN45" s="97" t="s">
        <v>205</v>
      </c>
      <c r="BO45" s="97">
        <v>80</v>
      </c>
    </row>
    <row r="46" spans="1:67" ht="63" x14ac:dyDescent="0.25">
      <c r="A46" s="96"/>
      <c r="B46" s="96" t="s">
        <v>3026</v>
      </c>
      <c r="C46" s="97" t="s">
        <v>2987</v>
      </c>
      <c r="D46" s="96" t="s">
        <v>2988</v>
      </c>
      <c r="E46" s="96" t="s">
        <v>2983</v>
      </c>
      <c r="F46" s="96" t="s">
        <v>2996</v>
      </c>
      <c r="G46" s="98"/>
      <c r="H46" s="96" t="s">
        <v>3027</v>
      </c>
      <c r="I46" s="96">
        <v>78560070083</v>
      </c>
      <c r="J46" s="99">
        <v>2.1999999999999999E-2</v>
      </c>
      <c r="K46" s="96">
        <v>713124</v>
      </c>
      <c r="L46" s="96">
        <v>264717</v>
      </c>
      <c r="M46" s="96" t="s">
        <v>2990</v>
      </c>
      <c r="N46" s="96" t="s">
        <v>2841</v>
      </c>
      <c r="O46" s="96" t="s">
        <v>145</v>
      </c>
      <c r="P46" s="96" t="s">
        <v>146</v>
      </c>
      <c r="Q46" s="96"/>
      <c r="R46" s="413" t="s">
        <v>3940</v>
      </c>
      <c r="S46" s="96"/>
      <c r="T46" s="96"/>
      <c r="U46" s="96" t="s">
        <v>2918</v>
      </c>
      <c r="V46" s="96" t="s">
        <v>105</v>
      </c>
      <c r="W46" s="96" t="s">
        <v>183</v>
      </c>
      <c r="X46" s="96"/>
      <c r="Y46" s="96" t="s">
        <v>86</v>
      </c>
      <c r="Z46" s="96"/>
      <c r="AA46" s="96"/>
      <c r="AB46" s="121">
        <v>2.1999999999999999E-2</v>
      </c>
      <c r="AC46" s="121">
        <v>0</v>
      </c>
      <c r="AD46" s="121">
        <v>0</v>
      </c>
      <c r="AE46" s="121">
        <v>0.02</v>
      </c>
      <c r="AF46" s="121">
        <v>0</v>
      </c>
      <c r="AG46" s="121">
        <v>0</v>
      </c>
      <c r="AH46" s="121">
        <v>0</v>
      </c>
      <c r="AI46" s="121">
        <v>2E-3</v>
      </c>
      <c r="AJ46" s="125">
        <v>8.2940799999999992</v>
      </c>
      <c r="AK46" s="123" t="s">
        <v>3025</v>
      </c>
      <c r="AL46" s="123" t="s">
        <v>108</v>
      </c>
      <c r="AM46" s="96"/>
      <c r="AN46" s="96"/>
      <c r="AO46" s="96"/>
      <c r="AP46" s="96"/>
      <c r="AQ46" s="96"/>
      <c r="AR46" s="96"/>
      <c r="AS46" s="96"/>
      <c r="AT46" s="96"/>
      <c r="AU46" s="96"/>
      <c r="AV46" s="96"/>
      <c r="AW46" s="100"/>
      <c r="AX46" s="96"/>
      <c r="AY46" s="96"/>
      <c r="AZ46" s="96"/>
      <c r="BA46" s="96"/>
      <c r="BB46" s="96"/>
      <c r="BC46" s="96" t="s">
        <v>606</v>
      </c>
      <c r="BD46" s="96"/>
      <c r="BE46" s="96"/>
      <c r="BF46" s="96" t="s">
        <v>2993</v>
      </c>
      <c r="BG46" s="99">
        <v>352.63465639999998</v>
      </c>
      <c r="BH46" s="99">
        <v>0.38852300000000001</v>
      </c>
      <c r="BI46" s="96" t="s">
        <v>2994</v>
      </c>
      <c r="BJ46" s="99">
        <v>2.221865846</v>
      </c>
      <c r="BK46" s="96"/>
      <c r="BL46" s="96" t="s">
        <v>2995</v>
      </c>
      <c r="BM46" s="96"/>
      <c r="BN46" s="96" t="s">
        <v>2869</v>
      </c>
      <c r="BO46" s="97">
        <v>80</v>
      </c>
    </row>
    <row r="47" spans="1:67" ht="78.75" x14ac:dyDescent="0.25">
      <c r="A47" s="96"/>
      <c r="B47" s="96" t="s">
        <v>3028</v>
      </c>
      <c r="C47" s="97" t="s">
        <v>2987</v>
      </c>
      <c r="D47" s="96" t="s">
        <v>2988</v>
      </c>
      <c r="E47" s="96" t="s">
        <v>2983</v>
      </c>
      <c r="F47" s="96" t="s">
        <v>2996</v>
      </c>
      <c r="G47" s="98"/>
      <c r="H47" s="96" t="s">
        <v>3029</v>
      </c>
      <c r="I47" s="96">
        <v>78560070103</v>
      </c>
      <c r="J47" s="99">
        <v>4.4999999999999998E-2</v>
      </c>
      <c r="K47" s="96">
        <v>713007</v>
      </c>
      <c r="L47" s="96">
        <v>265283</v>
      </c>
      <c r="M47" s="96" t="s">
        <v>2990</v>
      </c>
      <c r="N47" s="96" t="s">
        <v>2841</v>
      </c>
      <c r="O47" s="96" t="s">
        <v>145</v>
      </c>
      <c r="P47" s="96" t="s">
        <v>146</v>
      </c>
      <c r="Q47" s="96"/>
      <c r="R47" s="413" t="s">
        <v>3940</v>
      </c>
      <c r="S47" s="96"/>
      <c r="T47" s="96"/>
      <c r="U47" s="96" t="s">
        <v>3030</v>
      </c>
      <c r="V47" s="96" t="s">
        <v>105</v>
      </c>
      <c r="W47" s="96" t="s">
        <v>183</v>
      </c>
      <c r="X47" s="96"/>
      <c r="Y47" s="96" t="s">
        <v>86</v>
      </c>
      <c r="Z47" s="96"/>
      <c r="AA47" s="96"/>
      <c r="AB47" s="121">
        <v>4.4999999999999998E-2</v>
      </c>
      <c r="AC47" s="121">
        <v>6.0000000000000001E-3</v>
      </c>
      <c r="AD47" s="121">
        <v>0</v>
      </c>
      <c r="AE47" s="121">
        <v>3.3000000000000002E-2</v>
      </c>
      <c r="AF47" s="121">
        <v>0</v>
      </c>
      <c r="AG47" s="121">
        <v>0</v>
      </c>
      <c r="AH47" s="121">
        <v>0</v>
      </c>
      <c r="AI47" s="121">
        <v>6.0000000000000001E-3</v>
      </c>
      <c r="AJ47" s="125">
        <v>8.4921819999999997</v>
      </c>
      <c r="AK47" s="123" t="s">
        <v>3011</v>
      </c>
      <c r="AL47" s="123" t="s">
        <v>351</v>
      </c>
      <c r="AM47" s="96"/>
      <c r="AN47" s="96"/>
      <c r="AO47" s="96"/>
      <c r="AP47" s="96"/>
      <c r="AQ47" s="96"/>
      <c r="AR47" s="96"/>
      <c r="AS47" s="96"/>
      <c r="AT47" s="96"/>
      <c r="AU47" s="96"/>
      <c r="AV47" s="96"/>
      <c r="AW47" s="100"/>
      <c r="AX47" s="96"/>
      <c r="AY47" s="96"/>
      <c r="AZ47" s="96"/>
      <c r="BA47" s="96"/>
      <c r="BB47" s="96"/>
      <c r="BC47" s="96" t="s">
        <v>606</v>
      </c>
      <c r="BD47" s="96"/>
      <c r="BE47" s="96"/>
      <c r="BF47" s="96" t="s">
        <v>2993</v>
      </c>
      <c r="BG47" s="99">
        <v>47.718829710000001</v>
      </c>
      <c r="BH47" s="99">
        <v>0.666381</v>
      </c>
      <c r="BI47" s="96" t="s">
        <v>2994</v>
      </c>
      <c r="BJ47" s="99">
        <v>1.9615675930000001</v>
      </c>
      <c r="BK47" s="96"/>
      <c r="BL47" s="96" t="s">
        <v>2995</v>
      </c>
      <c r="BM47" s="96"/>
      <c r="BN47" s="96" t="s">
        <v>2869</v>
      </c>
      <c r="BO47" s="97">
        <v>80</v>
      </c>
    </row>
    <row r="48" spans="1:67" ht="267.75" x14ac:dyDescent="0.25">
      <c r="A48" s="96"/>
      <c r="B48" s="96" t="s">
        <v>3031</v>
      </c>
      <c r="C48" s="97" t="s">
        <v>2987</v>
      </c>
      <c r="D48" s="96" t="s">
        <v>2988</v>
      </c>
      <c r="E48" s="96" t="s">
        <v>2983</v>
      </c>
      <c r="F48" s="96" t="s">
        <v>2996</v>
      </c>
      <c r="G48" s="98"/>
      <c r="H48" s="96" t="s">
        <v>3032</v>
      </c>
      <c r="I48" s="96">
        <v>78560070151</v>
      </c>
      <c r="J48" s="99">
        <v>56.665999999999997</v>
      </c>
      <c r="K48" s="96">
        <v>713561</v>
      </c>
      <c r="L48" s="96">
        <v>264880</v>
      </c>
      <c r="M48" s="96" t="s">
        <v>2990</v>
      </c>
      <c r="N48" s="96" t="s">
        <v>2841</v>
      </c>
      <c r="O48" s="96" t="s">
        <v>145</v>
      </c>
      <c r="P48" s="96" t="s">
        <v>146</v>
      </c>
      <c r="Q48" s="96"/>
      <c r="R48" s="413" t="s">
        <v>3940</v>
      </c>
      <c r="S48" s="96"/>
      <c r="T48" s="96"/>
      <c r="U48" s="96" t="s">
        <v>2912</v>
      </c>
      <c r="V48" s="96" t="s">
        <v>3033</v>
      </c>
      <c r="W48" s="96" t="s">
        <v>3034</v>
      </c>
      <c r="X48" s="96"/>
      <c r="Y48" s="96" t="s">
        <v>86</v>
      </c>
      <c r="Z48" s="96"/>
      <c r="AA48" s="96"/>
      <c r="AB48" s="121">
        <v>56.665999999999997</v>
      </c>
      <c r="AC48" s="121">
        <v>3.9129999999999998</v>
      </c>
      <c r="AD48" s="121">
        <v>5.2999999999999999E-2</v>
      </c>
      <c r="AE48" s="121">
        <v>46.607999999999997</v>
      </c>
      <c r="AF48" s="121">
        <v>0</v>
      </c>
      <c r="AG48" s="121">
        <v>0</v>
      </c>
      <c r="AH48" s="121">
        <v>0</v>
      </c>
      <c r="AI48" s="121">
        <v>6.0919999999999996</v>
      </c>
      <c r="AJ48" s="125">
        <v>8.2954559999999997</v>
      </c>
      <c r="AK48" s="123" t="s">
        <v>3025</v>
      </c>
      <c r="AL48" s="123" t="s">
        <v>108</v>
      </c>
      <c r="AM48" s="96"/>
      <c r="AN48" s="96"/>
      <c r="AO48" s="96"/>
      <c r="AP48" s="96"/>
      <c r="AQ48" s="96"/>
      <c r="AR48" s="96"/>
      <c r="AS48" s="96"/>
      <c r="AT48" s="96"/>
      <c r="AU48" s="96" t="s">
        <v>3035</v>
      </c>
      <c r="AV48" s="96"/>
      <c r="AW48" s="100"/>
      <c r="AX48" s="96"/>
      <c r="AY48" s="96"/>
      <c r="AZ48" s="96"/>
      <c r="BA48" s="96"/>
      <c r="BB48" s="96"/>
      <c r="BC48" s="96" t="s">
        <v>129</v>
      </c>
      <c r="BD48" s="96"/>
      <c r="BE48" s="96"/>
      <c r="BF48" s="96" t="s">
        <v>2993</v>
      </c>
      <c r="BG48" s="99">
        <v>0</v>
      </c>
      <c r="BH48" s="99">
        <v>0.391654</v>
      </c>
      <c r="BI48" s="96" t="s">
        <v>2994</v>
      </c>
      <c r="BJ48" s="99">
        <v>1.953192456</v>
      </c>
      <c r="BK48" s="96"/>
      <c r="BL48" s="96" t="s">
        <v>2995</v>
      </c>
      <c r="BM48" s="96"/>
      <c r="BN48" s="96" t="s">
        <v>3036</v>
      </c>
      <c r="BO48" s="97">
        <v>80</v>
      </c>
    </row>
    <row r="49" spans="1:67" ht="267.75" x14ac:dyDescent="0.25">
      <c r="A49" s="96"/>
      <c r="B49" s="96" t="s">
        <v>3037</v>
      </c>
      <c r="C49" s="97" t="s">
        <v>2987</v>
      </c>
      <c r="D49" s="96" t="s">
        <v>2988</v>
      </c>
      <c r="E49" s="96" t="s">
        <v>2983</v>
      </c>
      <c r="F49" s="96" t="s">
        <v>2996</v>
      </c>
      <c r="G49" s="98"/>
      <c r="H49" s="96" t="s">
        <v>3038</v>
      </c>
      <c r="I49" s="96">
        <v>78560070155</v>
      </c>
      <c r="J49" s="99">
        <v>15.394</v>
      </c>
      <c r="K49" s="96">
        <v>713569</v>
      </c>
      <c r="L49" s="96">
        <v>264619</v>
      </c>
      <c r="M49" s="96" t="s">
        <v>2990</v>
      </c>
      <c r="N49" s="96" t="s">
        <v>2841</v>
      </c>
      <c r="O49" s="96" t="s">
        <v>145</v>
      </c>
      <c r="P49" s="96" t="s">
        <v>146</v>
      </c>
      <c r="Q49" s="96"/>
      <c r="R49" s="413" t="s">
        <v>3940</v>
      </c>
      <c r="S49" s="96"/>
      <c r="T49" s="96"/>
      <c r="U49" s="96" t="s">
        <v>2912</v>
      </c>
      <c r="V49" s="96" t="s">
        <v>3039</v>
      </c>
      <c r="W49" s="96" t="s">
        <v>3040</v>
      </c>
      <c r="X49" s="96"/>
      <c r="Y49" s="96" t="s">
        <v>86</v>
      </c>
      <c r="Z49" s="96"/>
      <c r="AA49" s="96"/>
      <c r="AB49" s="121">
        <v>15.394</v>
      </c>
      <c r="AC49" s="121">
        <v>4.6319999999999997</v>
      </c>
      <c r="AD49" s="121">
        <v>2.9000000000000001E-2</v>
      </c>
      <c r="AE49" s="121">
        <v>2.4350000000000001</v>
      </c>
      <c r="AF49" s="121">
        <v>0</v>
      </c>
      <c r="AG49" s="121">
        <v>0</v>
      </c>
      <c r="AH49" s="121">
        <v>0</v>
      </c>
      <c r="AI49" s="121">
        <v>8.298</v>
      </c>
      <c r="AJ49" s="125">
        <v>8.3339890000000008</v>
      </c>
      <c r="AK49" s="123" t="s">
        <v>3025</v>
      </c>
      <c r="AL49" s="123" t="s">
        <v>108</v>
      </c>
      <c r="AM49" s="96"/>
      <c r="AN49" s="96"/>
      <c r="AO49" s="96"/>
      <c r="AP49" s="96"/>
      <c r="AQ49" s="96"/>
      <c r="AR49" s="96"/>
      <c r="AS49" s="96"/>
      <c r="AT49" s="96"/>
      <c r="AU49" s="96" t="s">
        <v>3035</v>
      </c>
      <c r="AV49" s="96"/>
      <c r="AW49" s="100"/>
      <c r="AX49" s="96"/>
      <c r="AY49" s="96"/>
      <c r="AZ49" s="96"/>
      <c r="BA49" s="96"/>
      <c r="BB49" s="96"/>
      <c r="BC49" s="96" t="s">
        <v>129</v>
      </c>
      <c r="BD49" s="96"/>
      <c r="BE49" s="96"/>
      <c r="BF49" s="96" t="s">
        <v>2993</v>
      </c>
      <c r="BG49" s="99">
        <v>22.094438839999999</v>
      </c>
      <c r="BH49" s="99">
        <v>0.46950999999999998</v>
      </c>
      <c r="BI49" s="96" t="s">
        <v>2994</v>
      </c>
      <c r="BJ49" s="99">
        <v>2.5076601040000002</v>
      </c>
      <c r="BK49" s="96"/>
      <c r="BL49" s="96" t="s">
        <v>2995</v>
      </c>
      <c r="BM49" s="96"/>
      <c r="BN49" s="96" t="s">
        <v>3041</v>
      </c>
      <c r="BO49" s="97">
        <v>80</v>
      </c>
    </row>
    <row r="50" spans="1:67" ht="23.25" customHeight="1" x14ac:dyDescent="0.25">
      <c r="A50" s="285">
        <v>34</v>
      </c>
      <c r="B50" s="138"/>
      <c r="C50" s="86" t="s">
        <v>3042</v>
      </c>
      <c r="D50" s="138">
        <v>4070</v>
      </c>
      <c r="E50" s="138"/>
      <c r="F50" s="138"/>
      <c r="G50" s="138">
        <v>443.57</v>
      </c>
      <c r="H50" s="138"/>
      <c r="I50" s="138"/>
      <c r="J50" s="139"/>
      <c r="K50" s="138"/>
      <c r="L50" s="138"/>
      <c r="M50" s="138"/>
      <c r="N50" s="138"/>
      <c r="O50" s="138"/>
      <c r="P50" s="138"/>
      <c r="Q50" s="138"/>
      <c r="R50" s="138"/>
      <c r="S50" s="138"/>
      <c r="T50" s="138"/>
      <c r="U50" s="138"/>
      <c r="V50" s="138"/>
      <c r="W50" s="138"/>
      <c r="X50" s="138"/>
      <c r="Y50" s="138"/>
      <c r="Z50" s="138"/>
      <c r="AA50" s="138"/>
      <c r="AB50" s="139"/>
      <c r="AC50" s="139"/>
      <c r="AD50" s="139"/>
      <c r="AE50" s="139"/>
      <c r="AF50" s="139"/>
      <c r="AG50" s="139"/>
      <c r="AH50" s="139"/>
      <c r="AI50" s="139"/>
      <c r="AJ50" s="139"/>
      <c r="AK50" s="138"/>
      <c r="AL50" s="138"/>
      <c r="AM50" s="138"/>
      <c r="AN50" s="138"/>
      <c r="AO50" s="138"/>
      <c r="AP50" s="138"/>
      <c r="AQ50" s="138"/>
      <c r="AR50" s="138"/>
      <c r="AS50" s="138"/>
      <c r="AT50" s="138"/>
      <c r="AU50" s="138"/>
      <c r="AV50" s="138"/>
      <c r="AW50" s="138"/>
      <c r="AX50" s="138" t="s">
        <v>91</v>
      </c>
      <c r="AY50" s="138" t="s">
        <v>88</v>
      </c>
      <c r="AZ50" s="138" t="s">
        <v>89</v>
      </c>
      <c r="BA50" s="138" t="s">
        <v>90</v>
      </c>
      <c r="BB50" s="138" t="s">
        <v>172</v>
      </c>
      <c r="BC50" s="138"/>
      <c r="BD50" s="138"/>
      <c r="BE50" s="138"/>
      <c r="BF50" s="138"/>
      <c r="BG50" s="139"/>
      <c r="BH50" s="139"/>
      <c r="BI50" s="138"/>
      <c r="BJ50" s="139"/>
      <c r="BK50" s="138"/>
      <c r="BL50" s="138"/>
      <c r="BM50" s="138"/>
      <c r="BN50" s="140"/>
      <c r="BO50" s="118">
        <v>163</v>
      </c>
    </row>
    <row r="51" spans="1:67" ht="94.5" x14ac:dyDescent="0.25">
      <c r="A51" s="96"/>
      <c r="B51" s="96"/>
      <c r="C51" s="97" t="s">
        <v>3043</v>
      </c>
      <c r="D51" s="96" t="s">
        <v>3044</v>
      </c>
      <c r="E51" s="96"/>
      <c r="F51" s="96"/>
      <c r="G51" s="98"/>
      <c r="H51" s="96" t="s">
        <v>3045</v>
      </c>
      <c r="I51" s="96" t="s">
        <v>3046</v>
      </c>
      <c r="J51" s="99">
        <v>30.85</v>
      </c>
      <c r="K51" s="96">
        <v>678771</v>
      </c>
      <c r="L51" s="96">
        <v>314966</v>
      </c>
      <c r="M51" s="96" t="s">
        <v>3047</v>
      </c>
      <c r="N51" s="96" t="s">
        <v>2841</v>
      </c>
      <c r="O51" s="96" t="s">
        <v>145</v>
      </c>
      <c r="P51" s="96" t="s">
        <v>146</v>
      </c>
      <c r="Q51" s="96"/>
      <c r="R51" s="413" t="s">
        <v>3940</v>
      </c>
      <c r="S51" s="96"/>
      <c r="T51" s="96" t="s">
        <v>3048</v>
      </c>
      <c r="U51" s="96" t="s">
        <v>358</v>
      </c>
      <c r="V51" s="96" t="s">
        <v>105</v>
      </c>
      <c r="W51" s="96" t="s">
        <v>3049</v>
      </c>
      <c r="X51" s="96"/>
      <c r="Y51" s="96"/>
      <c r="Z51" s="96"/>
      <c r="AA51" s="96"/>
      <c r="AB51" s="121">
        <v>30.85</v>
      </c>
      <c r="AC51" s="121">
        <v>5.5309999999999997</v>
      </c>
      <c r="AD51" s="121">
        <v>0</v>
      </c>
      <c r="AE51" s="121">
        <v>0.10299999999999999</v>
      </c>
      <c r="AF51" s="121">
        <v>24.184000000000001</v>
      </c>
      <c r="AG51" s="121">
        <v>0</v>
      </c>
      <c r="AH51" s="121">
        <v>0</v>
      </c>
      <c r="AI51" s="121">
        <v>1.032</v>
      </c>
      <c r="AJ51" s="125">
        <v>0</v>
      </c>
      <c r="AK51" s="123" t="s">
        <v>3050</v>
      </c>
      <c r="AL51" s="123" t="s">
        <v>530</v>
      </c>
      <c r="AM51" s="96" t="s">
        <v>3051</v>
      </c>
      <c r="AN51" s="96" t="s">
        <v>3052</v>
      </c>
      <c r="AO51" s="96"/>
      <c r="AP51" s="96"/>
      <c r="AQ51" s="96"/>
      <c r="AR51" s="96"/>
      <c r="AS51" s="96"/>
      <c r="AT51" s="96"/>
      <c r="AU51" s="96" t="s">
        <v>1386</v>
      </c>
      <c r="AV51" s="96"/>
      <c r="AW51" s="100"/>
      <c r="AX51" s="96"/>
      <c r="AY51" s="96"/>
      <c r="AZ51" s="96"/>
      <c r="BA51" s="96"/>
      <c r="BB51" s="96"/>
      <c r="BC51" s="96" t="s">
        <v>111</v>
      </c>
      <c r="BD51" s="96"/>
      <c r="BE51" s="96"/>
      <c r="BF51" s="96" t="s">
        <v>3053</v>
      </c>
      <c r="BG51" s="99">
        <v>62.493743770000002</v>
      </c>
      <c r="BH51" s="99">
        <v>7.2084840000000003</v>
      </c>
      <c r="BI51" s="96" t="s">
        <v>3054</v>
      </c>
      <c r="BJ51" s="99">
        <v>7.7439900660000003</v>
      </c>
      <c r="BK51" s="96" t="s">
        <v>3055</v>
      </c>
      <c r="BL51" s="96" t="s">
        <v>2995</v>
      </c>
      <c r="BM51" s="96"/>
      <c r="BN51" s="96" t="s">
        <v>3056</v>
      </c>
      <c r="BO51" s="97">
        <v>163</v>
      </c>
    </row>
    <row r="52" spans="1:67" ht="283.5" x14ac:dyDescent="0.25">
      <c r="A52" s="96"/>
      <c r="B52" s="96"/>
      <c r="C52" s="97" t="s">
        <v>3043</v>
      </c>
      <c r="D52" s="96" t="s">
        <v>3044</v>
      </c>
      <c r="E52" s="96"/>
      <c r="F52" s="96"/>
      <c r="G52" s="98"/>
      <c r="H52" s="96" t="s">
        <v>3057</v>
      </c>
      <c r="I52" s="96" t="s">
        <v>3058</v>
      </c>
      <c r="J52" s="99">
        <v>54.591000000000001</v>
      </c>
      <c r="K52" s="96">
        <v>677938</v>
      </c>
      <c r="L52" s="96">
        <v>314136</v>
      </c>
      <c r="M52" s="96" t="s">
        <v>3047</v>
      </c>
      <c r="N52" s="96" t="s">
        <v>2841</v>
      </c>
      <c r="O52" s="96" t="s">
        <v>100</v>
      </c>
      <c r="P52" s="96" t="s">
        <v>101</v>
      </c>
      <c r="Q52" s="96"/>
      <c r="R52" s="413" t="s">
        <v>3940</v>
      </c>
      <c r="S52" s="96"/>
      <c r="T52" s="96" t="s">
        <v>3059</v>
      </c>
      <c r="U52" s="96" t="s">
        <v>358</v>
      </c>
      <c r="V52" s="96" t="s">
        <v>105</v>
      </c>
      <c r="W52" s="96" t="s">
        <v>3060</v>
      </c>
      <c r="X52" s="96"/>
      <c r="Y52" s="96"/>
      <c r="Z52" s="96"/>
      <c r="AA52" s="96"/>
      <c r="AB52" s="121">
        <v>54.591000000000001</v>
      </c>
      <c r="AC52" s="121">
        <v>11.241</v>
      </c>
      <c r="AD52" s="121">
        <v>0</v>
      </c>
      <c r="AE52" s="121">
        <v>0</v>
      </c>
      <c r="AF52" s="121">
        <v>42.33</v>
      </c>
      <c r="AG52" s="121">
        <v>0</v>
      </c>
      <c r="AH52" s="121">
        <v>0</v>
      </c>
      <c r="AI52" s="121">
        <v>1.02</v>
      </c>
      <c r="AJ52" s="125">
        <v>0</v>
      </c>
      <c r="AK52" s="123" t="s">
        <v>3050</v>
      </c>
      <c r="AL52" s="123" t="s">
        <v>530</v>
      </c>
      <c r="AM52" s="96" t="s">
        <v>3061</v>
      </c>
      <c r="AN52" s="96" t="s">
        <v>3062</v>
      </c>
      <c r="AO52" s="96"/>
      <c r="AP52" s="96"/>
      <c r="AQ52" s="96"/>
      <c r="AR52" s="96"/>
      <c r="AS52" s="96"/>
      <c r="AT52" s="96"/>
      <c r="AU52" s="96" t="s">
        <v>1386</v>
      </c>
      <c r="AV52" s="96"/>
      <c r="AW52" s="100"/>
      <c r="AX52" s="96"/>
      <c r="AY52" s="96"/>
      <c r="AZ52" s="96"/>
      <c r="BA52" s="96"/>
      <c r="BB52" s="96"/>
      <c r="BC52" s="96" t="s">
        <v>129</v>
      </c>
      <c r="BD52" s="96"/>
      <c r="BE52" s="96"/>
      <c r="BF52" s="96" t="s">
        <v>3053</v>
      </c>
      <c r="BG52" s="99">
        <v>0</v>
      </c>
      <c r="BH52" s="99">
        <v>6.4570350000000003</v>
      </c>
      <c r="BI52" s="96" t="s">
        <v>3054</v>
      </c>
      <c r="BJ52" s="99">
        <v>6.6300829969999997</v>
      </c>
      <c r="BK52" s="96" t="s">
        <v>3055</v>
      </c>
      <c r="BL52" s="96" t="s">
        <v>2995</v>
      </c>
      <c r="BM52" s="96"/>
      <c r="BN52" s="96" t="s">
        <v>3063</v>
      </c>
      <c r="BO52" s="97">
        <v>163</v>
      </c>
    </row>
    <row r="53" spans="1:67" ht="141.75" x14ac:dyDescent="0.25">
      <c r="A53" s="96"/>
      <c r="B53" s="96"/>
      <c r="C53" s="97" t="s">
        <v>3043</v>
      </c>
      <c r="D53" s="96" t="s">
        <v>3044</v>
      </c>
      <c r="E53" s="96"/>
      <c r="F53" s="96"/>
      <c r="G53" s="98"/>
      <c r="H53" s="96" t="s">
        <v>3064</v>
      </c>
      <c r="I53" s="96" t="s">
        <v>3065</v>
      </c>
      <c r="J53" s="99">
        <v>10.401999999999999</v>
      </c>
      <c r="K53" s="96">
        <v>677278</v>
      </c>
      <c r="L53" s="96">
        <v>315458</v>
      </c>
      <c r="M53" s="96" t="s">
        <v>3047</v>
      </c>
      <c r="N53" s="96" t="s">
        <v>2841</v>
      </c>
      <c r="O53" s="96" t="s">
        <v>100</v>
      </c>
      <c r="P53" s="96" t="s">
        <v>101</v>
      </c>
      <c r="Q53" s="96"/>
      <c r="R53" s="413" t="s">
        <v>3940</v>
      </c>
      <c r="S53" s="96"/>
      <c r="T53" s="96" t="s">
        <v>3066</v>
      </c>
      <c r="U53" s="96" t="s">
        <v>3067</v>
      </c>
      <c r="V53" s="96" t="s">
        <v>105</v>
      </c>
      <c r="W53" s="96" t="s">
        <v>3068</v>
      </c>
      <c r="X53" s="96"/>
      <c r="Y53" s="96"/>
      <c r="Z53" s="96"/>
      <c r="AA53" s="96"/>
      <c r="AB53" s="121">
        <v>10.401999999999999</v>
      </c>
      <c r="AC53" s="121">
        <v>0.27500000000000002</v>
      </c>
      <c r="AD53" s="121">
        <v>0</v>
      </c>
      <c r="AE53" s="121">
        <v>4.67</v>
      </c>
      <c r="AF53" s="121">
        <v>5.298</v>
      </c>
      <c r="AG53" s="121">
        <v>0</v>
      </c>
      <c r="AH53" s="121">
        <v>0</v>
      </c>
      <c r="AI53" s="121">
        <v>0.159</v>
      </c>
      <c r="AJ53" s="125">
        <v>0</v>
      </c>
      <c r="AK53" s="123" t="s">
        <v>3050</v>
      </c>
      <c r="AL53" s="123" t="s">
        <v>530</v>
      </c>
      <c r="AM53" s="96" t="s">
        <v>3069</v>
      </c>
      <c r="AN53" s="96" t="s">
        <v>3070</v>
      </c>
      <c r="AO53" s="96"/>
      <c r="AP53" s="96"/>
      <c r="AQ53" s="96"/>
      <c r="AR53" s="96"/>
      <c r="AS53" s="96"/>
      <c r="AT53" s="96"/>
      <c r="AU53" s="96" t="s">
        <v>1386</v>
      </c>
      <c r="AV53" s="96"/>
      <c r="AW53" s="100"/>
      <c r="AX53" s="96"/>
      <c r="AY53" s="96"/>
      <c r="AZ53" s="96"/>
      <c r="BA53" s="96"/>
      <c r="BB53" s="96"/>
      <c r="BC53" s="96" t="s">
        <v>129</v>
      </c>
      <c r="BD53" s="96"/>
      <c r="BE53" s="96"/>
      <c r="BF53" s="96" t="s">
        <v>3071</v>
      </c>
      <c r="BG53" s="99">
        <v>0</v>
      </c>
      <c r="BH53" s="99">
        <v>5.6907019999999999</v>
      </c>
      <c r="BI53" s="96" t="s">
        <v>3054</v>
      </c>
      <c r="BJ53" s="99">
        <v>6.5409717719999998</v>
      </c>
      <c r="BK53" s="96" t="s">
        <v>3055</v>
      </c>
      <c r="BL53" s="96" t="s">
        <v>2995</v>
      </c>
      <c r="BM53" s="96"/>
      <c r="BN53" s="96" t="s">
        <v>3072</v>
      </c>
      <c r="BO53" s="97">
        <v>163</v>
      </c>
    </row>
    <row r="54" spans="1:67" ht="189" x14ac:dyDescent="0.25">
      <c r="A54" s="96"/>
      <c r="B54" s="96"/>
      <c r="C54" s="97" t="s">
        <v>3043</v>
      </c>
      <c r="D54" s="96" t="s">
        <v>3044</v>
      </c>
      <c r="E54" s="96"/>
      <c r="F54" s="96"/>
      <c r="G54" s="98"/>
      <c r="H54" s="96" t="s">
        <v>3064</v>
      </c>
      <c r="I54" s="96" t="s">
        <v>3064</v>
      </c>
      <c r="J54" s="99">
        <v>236.92400000000001</v>
      </c>
      <c r="K54" s="96">
        <v>677599</v>
      </c>
      <c r="L54" s="96">
        <v>314766</v>
      </c>
      <c r="M54" s="96" t="s">
        <v>3047</v>
      </c>
      <c r="N54" s="96" t="s">
        <v>2841</v>
      </c>
      <c r="O54" s="96" t="s">
        <v>100</v>
      </c>
      <c r="P54" s="96" t="s">
        <v>101</v>
      </c>
      <c r="Q54" s="96"/>
      <c r="R54" s="413" t="s">
        <v>3940</v>
      </c>
      <c r="S54" s="96"/>
      <c r="T54" s="96" t="s">
        <v>3073</v>
      </c>
      <c r="U54" s="96" t="s">
        <v>3067</v>
      </c>
      <c r="V54" s="96" t="s">
        <v>105</v>
      </c>
      <c r="W54" s="96" t="s">
        <v>3074</v>
      </c>
      <c r="X54" s="96" t="s">
        <v>168</v>
      </c>
      <c r="Y54" s="96" t="s">
        <v>86</v>
      </c>
      <c r="Z54" s="96" t="s">
        <v>416</v>
      </c>
      <c r="AA54" s="96"/>
      <c r="AB54" s="121">
        <v>236.92400000000001</v>
      </c>
      <c r="AC54" s="121">
        <v>20.219000000000001</v>
      </c>
      <c r="AD54" s="121">
        <v>0.36</v>
      </c>
      <c r="AE54" s="121">
        <v>4.8689999999999998</v>
      </c>
      <c r="AF54" s="121">
        <v>209.33799999999999</v>
      </c>
      <c r="AG54" s="121">
        <v>0</v>
      </c>
      <c r="AH54" s="121">
        <v>0</v>
      </c>
      <c r="AI54" s="121">
        <v>2.1379999999999999</v>
      </c>
      <c r="AJ54" s="125">
        <v>0</v>
      </c>
      <c r="AK54" s="123" t="s">
        <v>3050</v>
      </c>
      <c r="AL54" s="123" t="s">
        <v>530</v>
      </c>
      <c r="AM54" s="96" t="s">
        <v>3075</v>
      </c>
      <c r="AN54" s="96" t="s">
        <v>3076</v>
      </c>
      <c r="AO54" s="96" t="s">
        <v>152</v>
      </c>
      <c r="AP54" s="96"/>
      <c r="AQ54" s="96"/>
      <c r="AR54" s="96"/>
      <c r="AS54" s="96"/>
      <c r="AT54" s="96"/>
      <c r="AU54" s="96" t="s">
        <v>1386</v>
      </c>
      <c r="AV54" s="96"/>
      <c r="AW54" s="100"/>
      <c r="AX54" s="96" t="s">
        <v>91</v>
      </c>
      <c r="AY54" s="96" t="s">
        <v>88</v>
      </c>
      <c r="AZ54" s="96" t="s">
        <v>89</v>
      </c>
      <c r="BA54" s="96" t="s">
        <v>90</v>
      </c>
      <c r="BB54" s="96" t="s">
        <v>172</v>
      </c>
      <c r="BC54" s="96" t="s">
        <v>262</v>
      </c>
      <c r="BD54" s="96" t="s">
        <v>93</v>
      </c>
      <c r="BE54" s="96" t="s">
        <v>1909</v>
      </c>
      <c r="BF54" s="96" t="s">
        <v>3053</v>
      </c>
      <c r="BG54" s="99">
        <v>0</v>
      </c>
      <c r="BH54" s="99">
        <v>5.2999700000000001</v>
      </c>
      <c r="BI54" s="96" t="s">
        <v>3054</v>
      </c>
      <c r="BJ54" s="99">
        <v>5.7015862740000003</v>
      </c>
      <c r="BK54" s="96" t="s">
        <v>3055</v>
      </c>
      <c r="BL54" s="96" t="s">
        <v>2995</v>
      </c>
      <c r="BM54" s="96"/>
      <c r="BN54" s="96" t="s">
        <v>3056</v>
      </c>
      <c r="BO54" s="97">
        <v>163</v>
      </c>
    </row>
    <row r="55" spans="1:67" ht="157.5" x14ac:dyDescent="0.25">
      <c r="A55" s="96"/>
      <c r="B55" s="96"/>
      <c r="C55" s="97" t="s">
        <v>3043</v>
      </c>
      <c r="D55" s="96" t="s">
        <v>3044</v>
      </c>
      <c r="E55" s="96"/>
      <c r="F55" s="96"/>
      <c r="G55" s="98"/>
      <c r="H55" s="96" t="s">
        <v>3077</v>
      </c>
      <c r="I55" s="96" t="s">
        <v>3077</v>
      </c>
      <c r="J55" s="99">
        <v>0.113</v>
      </c>
      <c r="K55" s="96">
        <v>679006</v>
      </c>
      <c r="L55" s="96">
        <v>313423</v>
      </c>
      <c r="M55" s="96" t="s">
        <v>3047</v>
      </c>
      <c r="N55" s="96" t="s">
        <v>2841</v>
      </c>
      <c r="O55" s="96" t="s">
        <v>100</v>
      </c>
      <c r="P55" s="96" t="s">
        <v>101</v>
      </c>
      <c r="Q55" s="96"/>
      <c r="R55" s="413" t="s">
        <v>3940</v>
      </c>
      <c r="S55" s="96"/>
      <c r="T55" s="96" t="s">
        <v>3078</v>
      </c>
      <c r="U55" s="96" t="s">
        <v>358</v>
      </c>
      <c r="V55" s="96" t="s">
        <v>105</v>
      </c>
      <c r="W55" s="96" t="s">
        <v>3079</v>
      </c>
      <c r="X55" s="96"/>
      <c r="Y55" s="96"/>
      <c r="Z55" s="96"/>
      <c r="AA55" s="96"/>
      <c r="AB55" s="121">
        <v>0.113</v>
      </c>
      <c r="AC55" s="121">
        <v>0.03</v>
      </c>
      <c r="AD55" s="121">
        <v>0.06</v>
      </c>
      <c r="AE55" s="121">
        <v>1.9E-2</v>
      </c>
      <c r="AF55" s="121">
        <v>4.0000000000000001E-3</v>
      </c>
      <c r="AG55" s="121">
        <v>0</v>
      </c>
      <c r="AH55" s="121">
        <v>0</v>
      </c>
      <c r="AI55" s="121">
        <v>0</v>
      </c>
      <c r="AJ55" s="125">
        <v>0</v>
      </c>
      <c r="AK55" s="123" t="s">
        <v>3050</v>
      </c>
      <c r="AL55" s="123" t="s">
        <v>530</v>
      </c>
      <c r="AM55" s="96"/>
      <c r="AN55" s="96" t="s">
        <v>3080</v>
      </c>
      <c r="AO55" s="96"/>
      <c r="AP55" s="96"/>
      <c r="AQ55" s="96"/>
      <c r="AR55" s="96"/>
      <c r="AS55" s="96"/>
      <c r="AT55" s="96"/>
      <c r="AU55" s="96" t="s">
        <v>1386</v>
      </c>
      <c r="AV55" s="96"/>
      <c r="AW55" s="100"/>
      <c r="AX55" s="96"/>
      <c r="AY55" s="96"/>
      <c r="AZ55" s="96"/>
      <c r="BA55" s="96"/>
      <c r="BB55" s="96"/>
      <c r="BC55" s="96" t="s">
        <v>129</v>
      </c>
      <c r="BD55" s="96"/>
      <c r="BE55" s="96"/>
      <c r="BF55" s="96" t="s">
        <v>3053</v>
      </c>
      <c r="BG55" s="99">
        <v>16.662984730000002</v>
      </c>
      <c r="BH55" s="99">
        <v>7.4378260000000003</v>
      </c>
      <c r="BI55" s="96" t="s">
        <v>3081</v>
      </c>
      <c r="BJ55" s="99">
        <v>8.1092680650000002</v>
      </c>
      <c r="BK55" s="96" t="s">
        <v>3055</v>
      </c>
      <c r="BL55" s="96" t="s">
        <v>2995</v>
      </c>
      <c r="BM55" s="96"/>
      <c r="BN55" s="97" t="s">
        <v>3082</v>
      </c>
      <c r="BO55" s="97">
        <v>163</v>
      </c>
    </row>
    <row r="56" spans="1:67" ht="126" x14ac:dyDescent="0.25">
      <c r="A56" s="101"/>
      <c r="B56" s="101"/>
      <c r="C56" s="102" t="s">
        <v>3043</v>
      </c>
      <c r="D56" s="101" t="s">
        <v>3044</v>
      </c>
      <c r="E56" s="101"/>
      <c r="F56" s="101"/>
      <c r="G56" s="103"/>
      <c r="H56" s="101" t="s">
        <v>3083</v>
      </c>
      <c r="I56" s="101" t="s">
        <v>3083</v>
      </c>
      <c r="J56" s="104">
        <v>109.03</v>
      </c>
      <c r="K56" s="101">
        <v>678363</v>
      </c>
      <c r="L56" s="101">
        <v>313687</v>
      </c>
      <c r="M56" s="101" t="s">
        <v>3047</v>
      </c>
      <c r="N56" s="101" t="s">
        <v>2841</v>
      </c>
      <c r="O56" s="101" t="s">
        <v>145</v>
      </c>
      <c r="P56" s="101" t="s">
        <v>146</v>
      </c>
      <c r="Q56" s="101"/>
      <c r="R56" s="413" t="s">
        <v>3940</v>
      </c>
      <c r="S56" s="101"/>
      <c r="T56" s="101" t="s">
        <v>3084</v>
      </c>
      <c r="U56" s="101" t="s">
        <v>358</v>
      </c>
      <c r="V56" s="101" t="s">
        <v>105</v>
      </c>
      <c r="W56" s="101" t="s">
        <v>3085</v>
      </c>
      <c r="X56" s="101"/>
      <c r="Y56" s="101"/>
      <c r="Z56" s="101"/>
      <c r="AA56" s="101"/>
      <c r="AB56" s="131">
        <v>109.03</v>
      </c>
      <c r="AC56" s="131">
        <v>10.521000000000001</v>
      </c>
      <c r="AD56" s="131">
        <v>5.9649999999999999</v>
      </c>
      <c r="AE56" s="131">
        <v>2.1379999999999999</v>
      </c>
      <c r="AF56" s="131">
        <v>88.721999999999994</v>
      </c>
      <c r="AG56" s="131">
        <v>0</v>
      </c>
      <c r="AH56" s="131">
        <v>0</v>
      </c>
      <c r="AI56" s="131">
        <v>1.6839999999999999</v>
      </c>
      <c r="AJ56" s="133">
        <v>0</v>
      </c>
      <c r="AK56" s="10" t="s">
        <v>3050</v>
      </c>
      <c r="AL56" s="10" t="s">
        <v>530</v>
      </c>
      <c r="AM56" s="101" t="s">
        <v>3086</v>
      </c>
      <c r="AN56" s="101" t="s">
        <v>3087</v>
      </c>
      <c r="AO56" s="101"/>
      <c r="AP56" s="101"/>
      <c r="AQ56" s="101"/>
      <c r="AR56" s="101"/>
      <c r="AS56" s="101"/>
      <c r="AT56" s="101"/>
      <c r="AU56" s="101" t="s">
        <v>1386</v>
      </c>
      <c r="AV56" s="101"/>
      <c r="AW56" s="105"/>
      <c r="AX56" s="101"/>
      <c r="AY56" s="101"/>
      <c r="AZ56" s="101"/>
      <c r="BA56" s="101"/>
      <c r="BB56" s="101"/>
      <c r="BC56" s="101" t="s">
        <v>129</v>
      </c>
      <c r="BD56" s="101"/>
      <c r="BE56" s="101"/>
      <c r="BF56" s="101" t="s">
        <v>3053</v>
      </c>
      <c r="BG56" s="104">
        <v>0</v>
      </c>
      <c r="BH56" s="104">
        <v>6.851343</v>
      </c>
      <c r="BI56" s="101" t="s">
        <v>3054</v>
      </c>
      <c r="BJ56" s="104">
        <v>6.9058842020000002</v>
      </c>
      <c r="BK56" s="101" t="s">
        <v>3055</v>
      </c>
      <c r="BL56" s="101" t="s">
        <v>2995</v>
      </c>
      <c r="BM56" s="101"/>
      <c r="BN56" s="101" t="s">
        <v>3088</v>
      </c>
      <c r="BO56" s="102">
        <v>163</v>
      </c>
    </row>
    <row r="57" spans="1:67" ht="23.25" customHeight="1" x14ac:dyDescent="0.25">
      <c r="A57" s="285" t="s">
        <v>789</v>
      </c>
      <c r="B57" s="138"/>
      <c r="C57" s="86" t="s">
        <v>3089</v>
      </c>
      <c r="D57" s="138" t="s">
        <v>3090</v>
      </c>
      <c r="E57" s="138" t="s">
        <v>3091</v>
      </c>
      <c r="F57" s="138">
        <v>14005</v>
      </c>
      <c r="G57" s="138">
        <v>42.1</v>
      </c>
      <c r="H57" s="138"/>
      <c r="I57" s="138"/>
      <c r="J57" s="139"/>
      <c r="K57" s="138"/>
      <c r="L57" s="138"/>
      <c r="M57" s="138"/>
      <c r="N57" s="138"/>
      <c r="O57" s="138"/>
      <c r="P57" s="138"/>
      <c r="Q57" s="138"/>
      <c r="R57" s="138"/>
      <c r="S57" s="138"/>
      <c r="T57" s="138"/>
      <c r="U57" s="138"/>
      <c r="V57" s="138"/>
      <c r="W57" s="138"/>
      <c r="X57" s="138" t="s">
        <v>168</v>
      </c>
      <c r="Y57" s="138"/>
      <c r="Z57" s="138" t="s">
        <v>416</v>
      </c>
      <c r="AA57" s="138" t="s">
        <v>187</v>
      </c>
      <c r="AB57" s="139"/>
      <c r="AC57" s="139">
        <v>0</v>
      </c>
      <c r="AD57" s="139">
        <v>0</v>
      </c>
      <c r="AE57" s="139">
        <v>0.53</v>
      </c>
      <c r="AF57" s="139">
        <v>0</v>
      </c>
      <c r="AG57" s="139">
        <v>0</v>
      </c>
      <c r="AH57" s="139">
        <v>0</v>
      </c>
      <c r="AI57" s="139">
        <v>39.032412999999998</v>
      </c>
      <c r="AJ57" s="139"/>
      <c r="AK57" s="138"/>
      <c r="AL57" s="138"/>
      <c r="AM57" s="138"/>
      <c r="AN57" s="138"/>
      <c r="AO57" s="138" t="s">
        <v>152</v>
      </c>
      <c r="AP57" s="138"/>
      <c r="AQ57" s="138"/>
      <c r="AR57" s="138"/>
      <c r="AS57" s="138"/>
      <c r="AT57" s="138"/>
      <c r="AU57" s="138"/>
      <c r="AV57" s="138"/>
      <c r="AW57" s="138"/>
      <c r="AX57" s="138" t="s">
        <v>3092</v>
      </c>
      <c r="AY57" s="138" t="s">
        <v>170</v>
      </c>
      <c r="AZ57" s="138" t="s">
        <v>3093</v>
      </c>
      <c r="BA57" s="138" t="s">
        <v>3094</v>
      </c>
      <c r="BB57" s="138" t="s">
        <v>172</v>
      </c>
      <c r="BC57" s="138" t="s">
        <v>92</v>
      </c>
      <c r="BD57" s="138" t="s">
        <v>373</v>
      </c>
      <c r="BE57" s="138" t="s">
        <v>374</v>
      </c>
      <c r="BF57" s="138" t="s">
        <v>3095</v>
      </c>
      <c r="BG57" s="139">
        <v>281</v>
      </c>
      <c r="BH57" s="139">
        <v>9.3535690000000002</v>
      </c>
      <c r="BI57" s="138" t="s">
        <v>2880</v>
      </c>
      <c r="BJ57" s="139">
        <v>0.42435600000000001</v>
      </c>
      <c r="BK57" s="138"/>
      <c r="BL57" s="138"/>
      <c r="BM57" s="138"/>
      <c r="BN57" s="138"/>
      <c r="BO57" s="118">
        <v>48</v>
      </c>
    </row>
    <row r="58" spans="1:67" ht="189" x14ac:dyDescent="0.25">
      <c r="A58" s="90"/>
      <c r="B58" s="90"/>
      <c r="C58" s="91" t="s">
        <v>3096</v>
      </c>
      <c r="D58" s="90" t="s">
        <v>3090</v>
      </c>
      <c r="E58" s="90" t="s">
        <v>3091</v>
      </c>
      <c r="F58" s="90">
        <v>14005</v>
      </c>
      <c r="G58" s="92"/>
      <c r="H58" s="90" t="s">
        <v>3097</v>
      </c>
      <c r="I58" s="90">
        <v>60860060056</v>
      </c>
      <c r="J58" s="93">
        <v>2.1030000000000002</v>
      </c>
      <c r="K58" s="90">
        <v>723009</v>
      </c>
      <c r="L58" s="90">
        <v>205676</v>
      </c>
      <c r="M58" s="90" t="s">
        <v>3098</v>
      </c>
      <c r="N58" s="90" t="s">
        <v>2841</v>
      </c>
      <c r="O58" s="90" t="s">
        <v>100</v>
      </c>
      <c r="P58" s="90" t="s">
        <v>101</v>
      </c>
      <c r="Q58" s="90"/>
      <c r="R58" s="413" t="s">
        <v>3940</v>
      </c>
      <c r="S58" s="90"/>
      <c r="T58" s="90" t="s">
        <v>3099</v>
      </c>
      <c r="U58" s="90"/>
      <c r="V58" s="90" t="s">
        <v>105</v>
      </c>
      <c r="W58" s="90" t="s">
        <v>3100</v>
      </c>
      <c r="X58" s="90"/>
      <c r="Y58" s="90"/>
      <c r="Z58" s="90"/>
      <c r="AA58" s="90"/>
      <c r="AB58" s="128">
        <v>2.1030000000000002</v>
      </c>
      <c r="AC58" s="128">
        <v>0.34100000000000003</v>
      </c>
      <c r="AD58" s="128">
        <v>8.9999999999999993E-3</v>
      </c>
      <c r="AE58" s="128">
        <v>2.7E-2</v>
      </c>
      <c r="AF58" s="128">
        <v>0</v>
      </c>
      <c r="AG58" s="128">
        <v>0</v>
      </c>
      <c r="AH58" s="128">
        <v>0</v>
      </c>
      <c r="AI58" s="128">
        <v>1.726</v>
      </c>
      <c r="AJ58" s="130">
        <v>7.575628</v>
      </c>
      <c r="AK58" s="127" t="s">
        <v>3101</v>
      </c>
      <c r="AL58" s="127" t="s">
        <v>530</v>
      </c>
      <c r="AM58" s="90"/>
      <c r="AN58" s="90"/>
      <c r="AO58" s="90"/>
      <c r="AP58" s="90"/>
      <c r="AQ58" s="90"/>
      <c r="AR58" s="90"/>
      <c r="AS58" s="90"/>
      <c r="AT58" s="90"/>
      <c r="AU58" s="90"/>
      <c r="AV58" s="90"/>
      <c r="AW58" s="94"/>
      <c r="AX58" s="90"/>
      <c r="AY58" s="90"/>
      <c r="AZ58" s="90"/>
      <c r="BA58" s="90"/>
      <c r="BB58" s="90"/>
      <c r="BC58" s="90" t="s">
        <v>129</v>
      </c>
      <c r="BD58" s="90"/>
      <c r="BE58" s="90"/>
      <c r="BF58" s="127" t="s">
        <v>3102</v>
      </c>
      <c r="BG58" s="130">
        <v>0</v>
      </c>
      <c r="BH58" s="130">
        <v>0.41353000000000001</v>
      </c>
      <c r="BI58" s="127" t="s">
        <v>3103</v>
      </c>
      <c r="BJ58" s="130">
        <v>0.71937306999999995</v>
      </c>
      <c r="BK58" s="90"/>
      <c r="BL58" s="90"/>
      <c r="BM58" s="90"/>
      <c r="BN58" s="90" t="s">
        <v>3104</v>
      </c>
      <c r="BO58" s="91">
        <v>48</v>
      </c>
    </row>
    <row r="59" spans="1:67" ht="63" x14ac:dyDescent="0.25">
      <c r="A59" s="96"/>
      <c r="B59" s="96"/>
      <c r="C59" s="97" t="s">
        <v>3096</v>
      </c>
      <c r="D59" s="96" t="s">
        <v>3090</v>
      </c>
      <c r="E59" s="96" t="s">
        <v>3091</v>
      </c>
      <c r="F59" s="96" t="s">
        <v>3105</v>
      </c>
      <c r="G59" s="98"/>
      <c r="H59" s="96" t="s">
        <v>3106</v>
      </c>
      <c r="I59" s="96">
        <v>60860060060</v>
      </c>
      <c r="J59" s="99">
        <v>0.311</v>
      </c>
      <c r="K59" s="96">
        <v>723067</v>
      </c>
      <c r="L59" s="96">
        <v>205676</v>
      </c>
      <c r="M59" s="96" t="s">
        <v>3098</v>
      </c>
      <c r="N59" s="96" t="s">
        <v>2841</v>
      </c>
      <c r="O59" s="96" t="s">
        <v>100</v>
      </c>
      <c r="P59" s="96" t="s">
        <v>101</v>
      </c>
      <c r="Q59" s="96"/>
      <c r="R59" s="413" t="s">
        <v>3940</v>
      </c>
      <c r="S59" s="96"/>
      <c r="T59" s="96" t="s">
        <v>3099</v>
      </c>
      <c r="U59" s="96"/>
      <c r="V59" s="96" t="s">
        <v>105</v>
      </c>
      <c r="W59" s="96" t="s">
        <v>2341</v>
      </c>
      <c r="X59" s="96"/>
      <c r="Y59" s="96"/>
      <c r="Z59" s="96"/>
      <c r="AA59" s="96"/>
      <c r="AB59" s="121">
        <v>0.311</v>
      </c>
      <c r="AC59" s="121">
        <v>0</v>
      </c>
      <c r="AD59" s="121">
        <v>0</v>
      </c>
      <c r="AE59" s="121">
        <v>0.31</v>
      </c>
      <c r="AF59" s="121">
        <v>0</v>
      </c>
      <c r="AG59" s="121">
        <v>0</v>
      </c>
      <c r="AH59" s="121">
        <v>0</v>
      </c>
      <c r="AI59" s="121">
        <v>1E-3</v>
      </c>
      <c r="AJ59" s="125">
        <v>7.6274930000000003</v>
      </c>
      <c r="AK59" s="123" t="s">
        <v>3101</v>
      </c>
      <c r="AL59" s="123" t="s">
        <v>530</v>
      </c>
      <c r="AM59" s="96" t="s">
        <v>3107</v>
      </c>
      <c r="AN59" s="96"/>
      <c r="AO59" s="96"/>
      <c r="AP59" s="96"/>
      <c r="AQ59" s="96"/>
      <c r="AR59" s="96"/>
      <c r="AS59" s="96"/>
      <c r="AT59" s="96"/>
      <c r="AU59" s="96"/>
      <c r="AV59" s="96"/>
      <c r="AW59" s="100"/>
      <c r="AX59" s="96"/>
      <c r="AY59" s="96"/>
      <c r="AZ59" s="96"/>
      <c r="BA59" s="96"/>
      <c r="BB59" s="96"/>
      <c r="BC59" s="96" t="s">
        <v>129</v>
      </c>
      <c r="BD59" s="96"/>
      <c r="BE59" s="96"/>
      <c r="BF59" s="123" t="s">
        <v>3102</v>
      </c>
      <c r="BG59" s="125">
        <v>27.731705890000001</v>
      </c>
      <c r="BH59" s="125">
        <v>0.39457599999999998</v>
      </c>
      <c r="BI59" s="123" t="s">
        <v>3103</v>
      </c>
      <c r="BJ59" s="125">
        <v>0.70247437999999995</v>
      </c>
      <c r="BK59" s="96"/>
      <c r="BL59" s="96"/>
      <c r="BM59" s="96"/>
      <c r="BN59" s="96" t="s">
        <v>822</v>
      </c>
      <c r="BO59" s="97">
        <v>48</v>
      </c>
    </row>
    <row r="60" spans="1:67" ht="63" x14ac:dyDescent="0.25">
      <c r="A60" s="96"/>
      <c r="B60" s="96"/>
      <c r="C60" s="97" t="s">
        <v>3096</v>
      </c>
      <c r="D60" s="96" t="s">
        <v>3090</v>
      </c>
      <c r="E60" s="96" t="s">
        <v>3091</v>
      </c>
      <c r="F60" s="96" t="s">
        <v>3105</v>
      </c>
      <c r="G60" s="98"/>
      <c r="H60" s="96" t="s">
        <v>3108</v>
      </c>
      <c r="I60" s="96">
        <v>60860060282</v>
      </c>
      <c r="J60" s="99">
        <v>4.1000000000000002E-2</v>
      </c>
      <c r="K60" s="96">
        <v>722964</v>
      </c>
      <c r="L60" s="96">
        <v>205599</v>
      </c>
      <c r="M60" s="96" t="s">
        <v>3098</v>
      </c>
      <c r="N60" s="96" t="s">
        <v>2841</v>
      </c>
      <c r="O60" s="96" t="s">
        <v>100</v>
      </c>
      <c r="P60" s="96" t="s">
        <v>101</v>
      </c>
      <c r="Q60" s="96"/>
      <c r="R60" s="413" t="s">
        <v>3940</v>
      </c>
      <c r="S60" s="96"/>
      <c r="T60" s="96" t="s">
        <v>3099</v>
      </c>
      <c r="U60" s="96"/>
      <c r="V60" s="96" t="s">
        <v>105</v>
      </c>
      <c r="W60" s="96" t="s">
        <v>127</v>
      </c>
      <c r="X60" s="96"/>
      <c r="Y60" s="96"/>
      <c r="Z60" s="96"/>
      <c r="AA60" s="96"/>
      <c r="AB60" s="121">
        <v>4.1000000000000002E-2</v>
      </c>
      <c r="AC60" s="121">
        <v>3.0000000000000001E-3</v>
      </c>
      <c r="AD60" s="121">
        <v>0</v>
      </c>
      <c r="AE60" s="121">
        <v>0</v>
      </c>
      <c r="AF60" s="121">
        <v>0</v>
      </c>
      <c r="AG60" s="121">
        <v>0</v>
      </c>
      <c r="AH60" s="121">
        <v>0</v>
      </c>
      <c r="AI60" s="121">
        <v>3.7999999999999999E-2</v>
      </c>
      <c r="AJ60" s="125">
        <v>7.6868230000000004</v>
      </c>
      <c r="AK60" s="123" t="s">
        <v>3109</v>
      </c>
      <c r="AL60" s="123" t="s">
        <v>108</v>
      </c>
      <c r="AM60" s="96" t="s">
        <v>3110</v>
      </c>
      <c r="AN60" s="96"/>
      <c r="AO60" s="96"/>
      <c r="AP60" s="96"/>
      <c r="AQ60" s="96"/>
      <c r="AR60" s="96"/>
      <c r="AS60" s="96"/>
      <c r="AT60" s="96"/>
      <c r="AU60" s="96"/>
      <c r="AV60" s="96"/>
      <c r="AW60" s="100"/>
      <c r="AX60" s="96"/>
      <c r="AY60" s="96"/>
      <c r="AZ60" s="96"/>
      <c r="BA60" s="96"/>
      <c r="BB60" s="96"/>
      <c r="BC60" s="96" t="s">
        <v>129</v>
      </c>
      <c r="BD60" s="96"/>
      <c r="BE60" s="96"/>
      <c r="BF60" s="123" t="s">
        <v>3102</v>
      </c>
      <c r="BG60" s="125">
        <v>236.0159434</v>
      </c>
      <c r="BH60" s="125">
        <v>0.411804</v>
      </c>
      <c r="BI60" s="123" t="s">
        <v>3103</v>
      </c>
      <c r="BJ60" s="125">
        <v>0.71377711799999999</v>
      </c>
      <c r="BK60" s="96"/>
      <c r="BL60" s="96"/>
      <c r="BM60" s="96"/>
      <c r="BN60" s="96" t="s">
        <v>3082</v>
      </c>
      <c r="BO60" s="97">
        <v>48</v>
      </c>
    </row>
    <row r="61" spans="1:67" ht="189" x14ac:dyDescent="0.25">
      <c r="A61" s="96"/>
      <c r="B61" s="96"/>
      <c r="C61" s="97" t="s">
        <v>3096</v>
      </c>
      <c r="D61" s="96" t="s">
        <v>3090</v>
      </c>
      <c r="E61" s="96" t="s">
        <v>3091</v>
      </c>
      <c r="F61" s="96" t="s">
        <v>3105</v>
      </c>
      <c r="G61" s="98"/>
      <c r="H61" s="96" t="s">
        <v>3111</v>
      </c>
      <c r="I61" s="96">
        <v>60860060327</v>
      </c>
      <c r="J61" s="99">
        <v>39.442</v>
      </c>
      <c r="K61" s="96">
        <v>722742</v>
      </c>
      <c r="L61" s="96">
        <v>205974</v>
      </c>
      <c r="M61" s="96" t="s">
        <v>3098</v>
      </c>
      <c r="N61" s="96" t="s">
        <v>2841</v>
      </c>
      <c r="O61" s="96" t="s">
        <v>100</v>
      </c>
      <c r="P61" s="96" t="s">
        <v>101</v>
      </c>
      <c r="Q61" s="96"/>
      <c r="R61" s="413" t="s">
        <v>3940</v>
      </c>
      <c r="S61" s="96"/>
      <c r="T61" s="96" t="s">
        <v>3099</v>
      </c>
      <c r="U61" s="96" t="s">
        <v>3112</v>
      </c>
      <c r="V61" s="96" t="s">
        <v>105</v>
      </c>
      <c r="W61" s="96" t="s">
        <v>3113</v>
      </c>
      <c r="X61" s="96"/>
      <c r="Y61" s="96"/>
      <c r="Z61" s="96"/>
      <c r="AA61" s="96"/>
      <c r="AB61" s="121">
        <v>39.442</v>
      </c>
      <c r="AC61" s="121">
        <v>1.8069999999999999</v>
      </c>
      <c r="AD61" s="121">
        <v>0.56000000000000005</v>
      </c>
      <c r="AE61" s="121">
        <v>0.90400000000000003</v>
      </c>
      <c r="AF61" s="121">
        <v>0</v>
      </c>
      <c r="AG61" s="121">
        <v>0</v>
      </c>
      <c r="AH61" s="121">
        <v>0</v>
      </c>
      <c r="AI61" s="121">
        <v>36.170999999999999</v>
      </c>
      <c r="AJ61" s="125">
        <v>6.7692329999999998</v>
      </c>
      <c r="AK61" s="123" t="s">
        <v>3109</v>
      </c>
      <c r="AL61" s="123" t="s">
        <v>108</v>
      </c>
      <c r="AM61" s="96"/>
      <c r="AN61" s="96"/>
      <c r="AO61" s="96"/>
      <c r="AP61" s="96"/>
      <c r="AQ61" s="96"/>
      <c r="AR61" s="96"/>
      <c r="AS61" s="96"/>
      <c r="AT61" s="96"/>
      <c r="AU61" s="96"/>
      <c r="AV61" s="96"/>
      <c r="AW61" s="100"/>
      <c r="AX61" s="96"/>
      <c r="AY61" s="96"/>
      <c r="AZ61" s="96"/>
      <c r="BA61" s="96"/>
      <c r="BB61" s="96"/>
      <c r="BC61" s="96" t="s">
        <v>129</v>
      </c>
      <c r="BD61" s="96"/>
      <c r="BE61" s="96"/>
      <c r="BF61" s="123" t="s">
        <v>3102</v>
      </c>
      <c r="BG61" s="125">
        <v>0</v>
      </c>
      <c r="BH61" s="125">
        <v>0.41709800000000002</v>
      </c>
      <c r="BI61" s="123" t="s">
        <v>3103</v>
      </c>
      <c r="BJ61" s="125">
        <v>0.77675262199999995</v>
      </c>
      <c r="BK61" s="96"/>
      <c r="BL61" s="96"/>
      <c r="BM61" s="96"/>
      <c r="BN61" s="96" t="s">
        <v>3104</v>
      </c>
      <c r="BO61" s="97">
        <v>48</v>
      </c>
    </row>
    <row r="62" spans="1:67" ht="63" x14ac:dyDescent="0.25">
      <c r="A62" s="101"/>
      <c r="B62" s="101"/>
      <c r="C62" s="102" t="s">
        <v>3096</v>
      </c>
      <c r="D62" s="101" t="s">
        <v>3090</v>
      </c>
      <c r="E62" s="101" t="s">
        <v>3091</v>
      </c>
      <c r="F62" s="101" t="s">
        <v>3105</v>
      </c>
      <c r="G62" s="103"/>
      <c r="H62" s="101" t="s">
        <v>3108</v>
      </c>
      <c r="I62" s="101">
        <v>60860060515</v>
      </c>
      <c r="J62" s="104">
        <v>0.187</v>
      </c>
      <c r="K62" s="101">
        <v>723184</v>
      </c>
      <c r="L62" s="101">
        <v>205899</v>
      </c>
      <c r="M62" s="101" t="s">
        <v>3098</v>
      </c>
      <c r="N62" s="101" t="s">
        <v>2841</v>
      </c>
      <c r="O62" s="101" t="s">
        <v>100</v>
      </c>
      <c r="P62" s="101" t="s">
        <v>101</v>
      </c>
      <c r="Q62" s="101"/>
      <c r="R62" s="413" t="s">
        <v>3940</v>
      </c>
      <c r="S62" s="101"/>
      <c r="T62" s="101" t="s">
        <v>3099</v>
      </c>
      <c r="U62" s="101"/>
      <c r="V62" s="101" t="s">
        <v>105</v>
      </c>
      <c r="W62" s="101" t="s">
        <v>220</v>
      </c>
      <c r="X62" s="101"/>
      <c r="Y62" s="101"/>
      <c r="Z62" s="101"/>
      <c r="AA62" s="101"/>
      <c r="AB62" s="131">
        <v>0.187</v>
      </c>
      <c r="AC62" s="131">
        <v>0</v>
      </c>
      <c r="AD62" s="131">
        <v>0</v>
      </c>
      <c r="AE62" s="131">
        <v>0.187</v>
      </c>
      <c r="AF62" s="131">
        <v>0</v>
      </c>
      <c r="AG62" s="131">
        <v>0</v>
      </c>
      <c r="AH62" s="131">
        <v>0</v>
      </c>
      <c r="AI62" s="131">
        <v>0</v>
      </c>
      <c r="AJ62" s="133">
        <v>7.357189</v>
      </c>
      <c r="AK62" s="10" t="s">
        <v>3101</v>
      </c>
      <c r="AL62" s="10" t="s">
        <v>530</v>
      </c>
      <c r="AM62" s="101"/>
      <c r="AN62" s="101"/>
      <c r="AO62" s="101"/>
      <c r="AP62" s="101"/>
      <c r="AQ62" s="101"/>
      <c r="AR62" s="101"/>
      <c r="AS62" s="101"/>
      <c r="AT62" s="101"/>
      <c r="AU62" s="101"/>
      <c r="AV62" s="101"/>
      <c r="AW62" s="105"/>
      <c r="AX62" s="101"/>
      <c r="AY62" s="101"/>
      <c r="AZ62" s="101"/>
      <c r="BA62" s="101"/>
      <c r="BB62" s="101"/>
      <c r="BC62" s="101" t="s">
        <v>129</v>
      </c>
      <c r="BD62" s="101"/>
      <c r="BE62" s="101"/>
      <c r="BF62" s="10" t="s">
        <v>3102</v>
      </c>
      <c r="BG62" s="133">
        <v>0</v>
      </c>
      <c r="BH62" s="133">
        <v>0.40602199999999999</v>
      </c>
      <c r="BI62" s="10" t="s">
        <v>3103</v>
      </c>
      <c r="BJ62" s="133">
        <v>0.87524732800000005</v>
      </c>
      <c r="BK62" s="101"/>
      <c r="BL62" s="101"/>
      <c r="BM62" s="101"/>
      <c r="BN62" s="101" t="s">
        <v>3082</v>
      </c>
      <c r="BO62" s="102">
        <v>48</v>
      </c>
    </row>
    <row r="63" spans="1:67" ht="77.25" customHeight="1" x14ac:dyDescent="0.25">
      <c r="A63" s="285">
        <v>35</v>
      </c>
      <c r="B63" s="138"/>
      <c r="C63" s="86" t="s">
        <v>3114</v>
      </c>
      <c r="D63" s="138">
        <v>4005</v>
      </c>
      <c r="E63" s="138" t="s">
        <v>3115</v>
      </c>
      <c r="F63" s="138">
        <v>16826</v>
      </c>
      <c r="G63" s="138">
        <v>37.19</v>
      </c>
      <c r="H63" s="138"/>
      <c r="I63" s="138"/>
      <c r="J63" s="139"/>
      <c r="K63" s="138"/>
      <c r="L63" s="138"/>
      <c r="M63" s="138"/>
      <c r="N63" s="138"/>
      <c r="O63" s="138"/>
      <c r="P63" s="138"/>
      <c r="Q63" s="138"/>
      <c r="R63" s="138"/>
      <c r="S63" s="138"/>
      <c r="T63" s="138"/>
      <c r="U63" s="138"/>
      <c r="V63" s="138"/>
      <c r="W63" s="138"/>
      <c r="X63" s="138" t="s">
        <v>168</v>
      </c>
      <c r="Y63" s="138"/>
      <c r="Z63" s="138"/>
      <c r="AA63" s="138"/>
      <c r="AB63" s="139"/>
      <c r="AC63" s="139"/>
      <c r="AD63" s="139"/>
      <c r="AE63" s="139"/>
      <c r="AF63" s="139"/>
      <c r="AG63" s="139"/>
      <c r="AH63" s="139"/>
      <c r="AI63" s="139"/>
      <c r="AJ63" s="139"/>
      <c r="AK63" s="138"/>
      <c r="AL63" s="138"/>
      <c r="AM63" s="138"/>
      <c r="AN63" s="138"/>
      <c r="AO63" s="138"/>
      <c r="AP63" s="138" t="s">
        <v>3116</v>
      </c>
      <c r="AQ63" s="138" t="s">
        <v>3117</v>
      </c>
      <c r="AR63" s="138" t="s">
        <v>3118</v>
      </c>
      <c r="AS63" s="138" t="s">
        <v>3119</v>
      </c>
      <c r="AT63" s="138"/>
      <c r="AU63" s="138"/>
      <c r="AV63" s="138"/>
      <c r="AW63" s="138"/>
      <c r="AX63" s="138" t="s">
        <v>1244</v>
      </c>
      <c r="AY63" s="138" t="s">
        <v>170</v>
      </c>
      <c r="AZ63" s="138" t="s">
        <v>394</v>
      </c>
      <c r="BA63" s="138" t="s">
        <v>3120</v>
      </c>
      <c r="BB63" s="138" t="s">
        <v>172</v>
      </c>
      <c r="BC63" s="138" t="s">
        <v>92</v>
      </c>
      <c r="BD63" s="138" t="s">
        <v>421</v>
      </c>
      <c r="BE63" s="138" t="s">
        <v>374</v>
      </c>
      <c r="BF63" s="138"/>
      <c r="BG63" s="139"/>
      <c r="BH63" s="139"/>
      <c r="BI63" s="138"/>
      <c r="BJ63" s="139"/>
      <c r="BK63" s="138"/>
      <c r="BL63" s="138"/>
      <c r="BM63" s="138"/>
      <c r="BN63" s="140"/>
      <c r="BO63" s="118">
        <v>84</v>
      </c>
    </row>
    <row r="64" spans="1:67" ht="126" x14ac:dyDescent="0.25">
      <c r="A64" s="96"/>
      <c r="B64" s="96"/>
      <c r="C64" s="97" t="s">
        <v>3121</v>
      </c>
      <c r="D64" s="96" t="s">
        <v>3122</v>
      </c>
      <c r="E64" s="96" t="s">
        <v>3115</v>
      </c>
      <c r="F64" s="96" t="s">
        <v>3123</v>
      </c>
      <c r="G64" s="98"/>
      <c r="H64" s="96" t="s">
        <v>3124</v>
      </c>
      <c r="I64" s="96">
        <v>38460030151</v>
      </c>
      <c r="J64" s="99">
        <v>27.54</v>
      </c>
      <c r="K64" s="96">
        <v>696445</v>
      </c>
      <c r="L64" s="96">
        <v>333394</v>
      </c>
      <c r="M64" s="96" t="s">
        <v>3125</v>
      </c>
      <c r="N64" s="96" t="s">
        <v>2841</v>
      </c>
      <c r="O64" s="96" t="s">
        <v>100</v>
      </c>
      <c r="P64" s="96" t="s">
        <v>101</v>
      </c>
      <c r="Q64" s="96"/>
      <c r="R64" s="413" t="s">
        <v>3940</v>
      </c>
      <c r="S64" s="96"/>
      <c r="T64" s="96" t="s">
        <v>3126</v>
      </c>
      <c r="U64" s="96" t="s">
        <v>3127</v>
      </c>
      <c r="V64" s="96" t="s">
        <v>105</v>
      </c>
      <c r="W64" s="96" t="s">
        <v>3128</v>
      </c>
      <c r="X64" s="96" t="s">
        <v>168</v>
      </c>
      <c r="Y64" s="96"/>
      <c r="Z64" s="96"/>
      <c r="AA64" s="96"/>
      <c r="AB64" s="121">
        <v>27.54</v>
      </c>
      <c r="AC64" s="121">
        <v>0.378</v>
      </c>
      <c r="AD64" s="121">
        <v>8.0000000000000002E-3</v>
      </c>
      <c r="AE64" s="121">
        <v>6.8000000000000005E-2</v>
      </c>
      <c r="AF64" s="121">
        <v>0</v>
      </c>
      <c r="AG64" s="121">
        <v>0</v>
      </c>
      <c r="AH64" s="121">
        <v>22.849</v>
      </c>
      <c r="AI64" s="121">
        <v>4.2370000000000001</v>
      </c>
      <c r="AJ64" s="125">
        <v>3.1528170000000002</v>
      </c>
      <c r="AK64" s="123" t="s">
        <v>3129</v>
      </c>
      <c r="AL64" s="123" t="s">
        <v>351</v>
      </c>
      <c r="AM64" s="96"/>
      <c r="AN64" s="96" t="s">
        <v>2683</v>
      </c>
      <c r="AO64" s="96"/>
      <c r="AP64" s="96" t="s">
        <v>3130</v>
      </c>
      <c r="AQ64" s="96"/>
      <c r="AR64" s="96"/>
      <c r="AS64" s="96"/>
      <c r="AT64" s="96"/>
      <c r="AU64" s="96"/>
      <c r="AV64" s="96"/>
      <c r="AW64" s="100"/>
      <c r="AX64" s="96"/>
      <c r="AY64" s="96"/>
      <c r="AZ64" s="96"/>
      <c r="BA64" s="96"/>
      <c r="BB64" s="96"/>
      <c r="BC64" s="96" t="s">
        <v>129</v>
      </c>
      <c r="BD64" s="96"/>
      <c r="BE64" s="96"/>
      <c r="BF64" s="96" t="s">
        <v>3131</v>
      </c>
      <c r="BG64" s="99">
        <v>543.20115929999997</v>
      </c>
      <c r="BH64" s="99">
        <v>0.39557100000000001</v>
      </c>
      <c r="BI64" s="96" t="s">
        <v>3132</v>
      </c>
      <c r="BJ64" s="99">
        <v>1.2421850290000001</v>
      </c>
      <c r="BK64" s="96"/>
      <c r="BL64" s="96"/>
      <c r="BM64" s="96"/>
      <c r="BN64" s="96" t="s">
        <v>3133</v>
      </c>
      <c r="BO64" s="97">
        <v>84</v>
      </c>
    </row>
    <row r="65" spans="1:67" ht="189" x14ac:dyDescent="0.25">
      <c r="A65" s="96"/>
      <c r="B65" s="96"/>
      <c r="C65" s="97" t="s">
        <v>3121</v>
      </c>
      <c r="D65" s="96" t="s">
        <v>3122</v>
      </c>
      <c r="E65" s="96" t="s">
        <v>3115</v>
      </c>
      <c r="F65" s="96" t="s">
        <v>3123</v>
      </c>
      <c r="G65" s="98"/>
      <c r="H65" s="96" t="s">
        <v>3134</v>
      </c>
      <c r="I65" s="96">
        <v>38460030153</v>
      </c>
      <c r="J65" s="99">
        <v>4.5789999999999997</v>
      </c>
      <c r="K65" s="96">
        <v>696686</v>
      </c>
      <c r="L65" s="96">
        <v>334538</v>
      </c>
      <c r="M65" s="96" t="s">
        <v>3125</v>
      </c>
      <c r="N65" s="96" t="s">
        <v>2841</v>
      </c>
      <c r="O65" s="96" t="s">
        <v>145</v>
      </c>
      <c r="P65" s="96" t="s">
        <v>146</v>
      </c>
      <c r="Q65" s="96"/>
      <c r="R65" s="413" t="s">
        <v>3940</v>
      </c>
      <c r="S65" s="96"/>
      <c r="T65" s="96" t="s">
        <v>3135</v>
      </c>
      <c r="U65" s="96" t="s">
        <v>3127</v>
      </c>
      <c r="V65" s="96" t="s">
        <v>105</v>
      </c>
      <c r="W65" s="96" t="s">
        <v>3136</v>
      </c>
      <c r="X65" s="96" t="s">
        <v>168</v>
      </c>
      <c r="Y65" s="96"/>
      <c r="Z65" s="96"/>
      <c r="AA65" s="96"/>
      <c r="AB65" s="121">
        <v>4.5789999999999997</v>
      </c>
      <c r="AC65" s="121">
        <v>0.73</v>
      </c>
      <c r="AD65" s="121">
        <v>0</v>
      </c>
      <c r="AE65" s="121">
        <v>0.223</v>
      </c>
      <c r="AF65" s="121">
        <v>0</v>
      </c>
      <c r="AG65" s="121">
        <v>0</v>
      </c>
      <c r="AH65" s="121">
        <v>0</v>
      </c>
      <c r="AI65" s="121">
        <v>3.6259999999999999</v>
      </c>
      <c r="AJ65" s="125">
        <v>2.2573460000000001</v>
      </c>
      <c r="AK65" s="123" t="s">
        <v>3129</v>
      </c>
      <c r="AL65" s="123" t="s">
        <v>351</v>
      </c>
      <c r="AM65" s="96"/>
      <c r="AN65" s="96" t="s">
        <v>2683</v>
      </c>
      <c r="AO65" s="96"/>
      <c r="AP65" s="96" t="s">
        <v>3137</v>
      </c>
      <c r="AQ65" s="96" t="s">
        <v>3117</v>
      </c>
      <c r="AR65" s="96" t="s">
        <v>460</v>
      </c>
      <c r="AS65" s="96" t="s">
        <v>3119</v>
      </c>
      <c r="AT65" s="96"/>
      <c r="AU65" s="96"/>
      <c r="AV65" s="96"/>
      <c r="AW65" s="100"/>
      <c r="AX65" s="96"/>
      <c r="AY65" s="96"/>
      <c r="AZ65" s="96"/>
      <c r="BA65" s="96"/>
      <c r="BB65" s="96"/>
      <c r="BC65" s="96" t="s">
        <v>129</v>
      </c>
      <c r="BD65" s="96"/>
      <c r="BE65" s="96"/>
      <c r="BF65" s="96" t="s">
        <v>3131</v>
      </c>
      <c r="BG65" s="99">
        <v>1567.394759</v>
      </c>
      <c r="BH65" s="99">
        <v>0.15679699999999999</v>
      </c>
      <c r="BI65" s="96" t="s">
        <v>3132</v>
      </c>
      <c r="BJ65" s="99">
        <v>2.2656174099999999</v>
      </c>
      <c r="BK65" s="96"/>
      <c r="BL65" s="96"/>
      <c r="BM65" s="96"/>
      <c r="BN65" s="96" t="s">
        <v>3138</v>
      </c>
      <c r="BO65" s="97">
        <v>84</v>
      </c>
    </row>
    <row r="66" spans="1:67" ht="189" x14ac:dyDescent="0.25">
      <c r="A66" s="96"/>
      <c r="B66" s="96"/>
      <c r="C66" s="97" t="s">
        <v>3121</v>
      </c>
      <c r="D66" s="96" t="s">
        <v>3122</v>
      </c>
      <c r="E66" s="96" t="s">
        <v>3115</v>
      </c>
      <c r="F66" s="96" t="s">
        <v>3123</v>
      </c>
      <c r="G66" s="98"/>
      <c r="H66" s="96" t="s">
        <v>3134</v>
      </c>
      <c r="I66" s="96" t="s">
        <v>3139</v>
      </c>
      <c r="J66" s="99">
        <v>0.17</v>
      </c>
      <c r="K66" s="96">
        <v>696331</v>
      </c>
      <c r="L66" s="96">
        <v>333438</v>
      </c>
      <c r="M66" s="96" t="s">
        <v>3125</v>
      </c>
      <c r="N66" s="96" t="s">
        <v>2841</v>
      </c>
      <c r="O66" s="96" t="s">
        <v>145</v>
      </c>
      <c r="P66" s="96" t="s">
        <v>146</v>
      </c>
      <c r="Q66" s="96"/>
      <c r="R66" s="413" t="s">
        <v>3940</v>
      </c>
      <c r="S66" s="96"/>
      <c r="T66" s="96" t="s">
        <v>3140</v>
      </c>
      <c r="U66" s="96" t="s">
        <v>3141</v>
      </c>
      <c r="V66" s="96" t="s">
        <v>105</v>
      </c>
      <c r="W66" s="96" t="s">
        <v>3142</v>
      </c>
      <c r="X66" s="96" t="s">
        <v>168</v>
      </c>
      <c r="Y66" s="96"/>
      <c r="Z66" s="96"/>
      <c r="AA66" s="96"/>
      <c r="AB66" s="121">
        <v>0.17</v>
      </c>
      <c r="AC66" s="121">
        <v>0</v>
      </c>
      <c r="AD66" s="121">
        <v>0</v>
      </c>
      <c r="AE66" s="121">
        <v>0</v>
      </c>
      <c r="AF66" s="121">
        <v>0</v>
      </c>
      <c r="AG66" s="121">
        <v>0</v>
      </c>
      <c r="AH66" s="121">
        <v>0</v>
      </c>
      <c r="AI66" s="121">
        <v>0.17</v>
      </c>
      <c r="AJ66" s="125">
        <v>3.152002</v>
      </c>
      <c r="AK66" s="123" t="s">
        <v>3129</v>
      </c>
      <c r="AL66" s="123" t="s">
        <v>351</v>
      </c>
      <c r="AM66" s="96"/>
      <c r="AN66" s="96" t="s">
        <v>2105</v>
      </c>
      <c r="AO66" s="96"/>
      <c r="AP66" s="96" t="s">
        <v>3137</v>
      </c>
      <c r="AQ66" s="96" t="s">
        <v>3117</v>
      </c>
      <c r="AR66" s="96" t="s">
        <v>460</v>
      </c>
      <c r="AS66" s="96" t="s">
        <v>3119</v>
      </c>
      <c r="AT66" s="96"/>
      <c r="AU66" s="96"/>
      <c r="AV66" s="96"/>
      <c r="AW66" s="100"/>
      <c r="AX66" s="96"/>
      <c r="AY66" s="96"/>
      <c r="AZ66" s="96"/>
      <c r="BA66" s="96"/>
      <c r="BB66" s="96"/>
      <c r="BC66" s="96" t="s">
        <v>129</v>
      </c>
      <c r="BD66" s="96"/>
      <c r="BE66" s="96"/>
      <c r="BF66" s="123" t="s">
        <v>3131</v>
      </c>
      <c r="BG66" s="125">
        <v>1020.036749</v>
      </c>
      <c r="BH66" s="125">
        <v>0.63909499999999997</v>
      </c>
      <c r="BI66" s="123" t="s">
        <v>3132</v>
      </c>
      <c r="BJ66" s="125">
        <v>1.773690346</v>
      </c>
      <c r="BK66" s="96"/>
      <c r="BL66" s="96"/>
      <c r="BM66" s="96"/>
      <c r="BN66" s="96" t="s">
        <v>3143</v>
      </c>
      <c r="BO66" s="97">
        <v>84</v>
      </c>
    </row>
    <row r="67" spans="1:67" ht="189" x14ac:dyDescent="0.25">
      <c r="A67" s="96"/>
      <c r="B67" s="96"/>
      <c r="C67" s="97" t="s">
        <v>3121</v>
      </c>
      <c r="D67" s="96" t="s">
        <v>3122</v>
      </c>
      <c r="E67" s="96" t="s">
        <v>3115</v>
      </c>
      <c r="F67" s="96" t="s">
        <v>3123</v>
      </c>
      <c r="G67" s="98"/>
      <c r="H67" s="96" t="s">
        <v>3144</v>
      </c>
      <c r="I67" s="96">
        <v>38460030170</v>
      </c>
      <c r="J67" s="99">
        <v>0.44700000000000001</v>
      </c>
      <c r="K67" s="96">
        <v>696075</v>
      </c>
      <c r="L67" s="96">
        <v>332947</v>
      </c>
      <c r="M67" s="96" t="s">
        <v>3125</v>
      </c>
      <c r="N67" s="96" t="s">
        <v>2841</v>
      </c>
      <c r="O67" s="96" t="s">
        <v>145</v>
      </c>
      <c r="P67" s="96" t="s">
        <v>146</v>
      </c>
      <c r="Q67" s="96"/>
      <c r="R67" s="413" t="s">
        <v>3940</v>
      </c>
      <c r="S67" s="96"/>
      <c r="T67" s="96" t="s">
        <v>3145</v>
      </c>
      <c r="U67" s="96" t="s">
        <v>358</v>
      </c>
      <c r="V67" s="96" t="s">
        <v>105</v>
      </c>
      <c r="W67" s="96" t="s">
        <v>3146</v>
      </c>
      <c r="X67" s="96"/>
      <c r="Y67" s="96"/>
      <c r="Z67" s="96"/>
      <c r="AA67" s="96"/>
      <c r="AB67" s="121">
        <v>0.44700000000000001</v>
      </c>
      <c r="AC67" s="121">
        <v>0</v>
      </c>
      <c r="AD67" s="121">
        <v>0</v>
      </c>
      <c r="AE67" s="121">
        <v>0</v>
      </c>
      <c r="AF67" s="121">
        <v>0</v>
      </c>
      <c r="AG67" s="121">
        <v>0</v>
      </c>
      <c r="AH67" s="121">
        <v>0</v>
      </c>
      <c r="AI67" s="121">
        <v>0.44700000000000001</v>
      </c>
      <c r="AJ67" s="125">
        <v>3.623192</v>
      </c>
      <c r="AK67" s="123" t="s">
        <v>3129</v>
      </c>
      <c r="AL67" s="123" t="s">
        <v>351</v>
      </c>
      <c r="AM67" s="96"/>
      <c r="AN67" s="96" t="s">
        <v>2683</v>
      </c>
      <c r="AO67" s="96"/>
      <c r="AP67" s="96" t="s">
        <v>3147</v>
      </c>
      <c r="AQ67" s="96" t="s">
        <v>3117</v>
      </c>
      <c r="AR67" s="96" t="s">
        <v>460</v>
      </c>
      <c r="AS67" s="96" t="s">
        <v>3148</v>
      </c>
      <c r="AT67" s="96"/>
      <c r="AU67" s="96"/>
      <c r="AV67" s="96"/>
      <c r="AW67" s="100"/>
      <c r="AX67" s="96"/>
      <c r="AY67" s="96"/>
      <c r="AZ67" s="96"/>
      <c r="BA67" s="96"/>
      <c r="BB67" s="96"/>
      <c r="BC67" s="96" t="s">
        <v>129</v>
      </c>
      <c r="BD67" s="96"/>
      <c r="BE67" s="96"/>
      <c r="BF67" s="100" t="s">
        <v>3131</v>
      </c>
      <c r="BG67" s="99">
        <v>384.8976768</v>
      </c>
      <c r="BH67" s="99">
        <v>0.66389699999999996</v>
      </c>
      <c r="BI67" s="100" t="s">
        <v>3132</v>
      </c>
      <c r="BJ67" s="99">
        <v>1.2896811829999999</v>
      </c>
      <c r="BK67" s="96"/>
      <c r="BL67" s="96"/>
      <c r="BM67" s="96"/>
      <c r="BN67" s="96" t="s">
        <v>3143</v>
      </c>
      <c r="BO67" s="97">
        <v>84</v>
      </c>
    </row>
    <row r="68" spans="1:67" ht="63" x14ac:dyDescent="0.25">
      <c r="A68" s="96"/>
      <c r="B68" s="96"/>
      <c r="C68" s="97" t="s">
        <v>3121</v>
      </c>
      <c r="D68" s="96" t="s">
        <v>3122</v>
      </c>
      <c r="E68" s="96" t="s">
        <v>3115</v>
      </c>
      <c r="F68" s="96" t="s">
        <v>3123</v>
      </c>
      <c r="G68" s="98"/>
      <c r="H68" s="96" t="s">
        <v>3149</v>
      </c>
      <c r="I68" s="96">
        <v>38460030192</v>
      </c>
      <c r="J68" s="99">
        <v>8.8999999999999996E-2</v>
      </c>
      <c r="K68" s="96">
        <v>696967</v>
      </c>
      <c r="L68" s="96">
        <v>334397</v>
      </c>
      <c r="M68" s="96" t="s">
        <v>3125</v>
      </c>
      <c r="N68" s="96" t="s">
        <v>2841</v>
      </c>
      <c r="O68" s="96" t="s">
        <v>100</v>
      </c>
      <c r="P68" s="96" t="s">
        <v>101</v>
      </c>
      <c r="Q68" s="96"/>
      <c r="R68" s="413" t="s">
        <v>3940</v>
      </c>
      <c r="S68" s="96"/>
      <c r="T68" s="96" t="s">
        <v>3150</v>
      </c>
      <c r="U68" s="96" t="s">
        <v>347</v>
      </c>
      <c r="V68" s="96" t="s">
        <v>105</v>
      </c>
      <c r="W68" s="96" t="s">
        <v>208</v>
      </c>
      <c r="X68" s="96"/>
      <c r="Y68" s="96"/>
      <c r="Z68" s="96"/>
      <c r="AA68" s="96"/>
      <c r="AB68" s="121">
        <v>8.8999999999999996E-2</v>
      </c>
      <c r="AC68" s="121">
        <v>0</v>
      </c>
      <c r="AD68" s="121">
        <v>0</v>
      </c>
      <c r="AE68" s="121">
        <v>8.8999999999999996E-2</v>
      </c>
      <c r="AF68" s="121">
        <v>0</v>
      </c>
      <c r="AG68" s="121">
        <v>0</v>
      </c>
      <c r="AH68" s="121">
        <v>0</v>
      </c>
      <c r="AI68" s="121">
        <v>0</v>
      </c>
      <c r="AJ68" s="125">
        <v>2.7297090000000002</v>
      </c>
      <c r="AK68" s="123" t="s">
        <v>3129</v>
      </c>
      <c r="AL68" s="123" t="s">
        <v>351</v>
      </c>
      <c r="AM68" s="96"/>
      <c r="AN68" s="96" t="s">
        <v>3151</v>
      </c>
      <c r="AO68" s="96"/>
      <c r="AP68" s="96"/>
      <c r="AQ68" s="96"/>
      <c r="AR68" s="96"/>
      <c r="AS68" s="96"/>
      <c r="AT68" s="96"/>
      <c r="AU68" s="96"/>
      <c r="AV68" s="96"/>
      <c r="AW68" s="100"/>
      <c r="AX68" s="96"/>
      <c r="AY68" s="96"/>
      <c r="AZ68" s="96"/>
      <c r="BA68" s="96"/>
      <c r="BB68" s="96"/>
      <c r="BC68" s="96" t="s">
        <v>129</v>
      </c>
      <c r="BD68" s="96"/>
      <c r="BE68" s="96"/>
      <c r="BF68" s="100" t="s">
        <v>3131</v>
      </c>
      <c r="BG68" s="99">
        <v>2281.2713010000002</v>
      </c>
      <c r="BH68" s="99">
        <v>0.15679699999999999</v>
      </c>
      <c r="BI68" s="100" t="s">
        <v>3132</v>
      </c>
      <c r="BJ68" s="99">
        <v>2.3212402490000001</v>
      </c>
      <c r="BK68" s="96"/>
      <c r="BL68" s="96"/>
      <c r="BM68" s="96"/>
      <c r="BN68" s="96" t="s">
        <v>822</v>
      </c>
      <c r="BO68" s="97">
        <v>84</v>
      </c>
    </row>
    <row r="69" spans="1:67" ht="63" x14ac:dyDescent="0.25">
      <c r="A69" s="96"/>
      <c r="B69" s="96"/>
      <c r="C69" s="97" t="s">
        <v>3121</v>
      </c>
      <c r="D69" s="96" t="s">
        <v>3122</v>
      </c>
      <c r="E69" s="96" t="s">
        <v>3115</v>
      </c>
      <c r="F69" s="96" t="s">
        <v>3123</v>
      </c>
      <c r="G69" s="98"/>
      <c r="H69" s="96" t="s">
        <v>3152</v>
      </c>
      <c r="I69" s="96">
        <v>38460030208</v>
      </c>
      <c r="J69" s="99">
        <v>0</v>
      </c>
      <c r="K69" s="96">
        <v>696939</v>
      </c>
      <c r="L69" s="96">
        <v>334239</v>
      </c>
      <c r="M69" s="96" t="s">
        <v>3125</v>
      </c>
      <c r="N69" s="96" t="s">
        <v>2841</v>
      </c>
      <c r="O69" s="96" t="s">
        <v>145</v>
      </c>
      <c r="P69" s="96" t="s">
        <v>146</v>
      </c>
      <c r="Q69" s="96"/>
      <c r="R69" s="413" t="s">
        <v>3940</v>
      </c>
      <c r="S69" s="96"/>
      <c r="T69" s="96" t="s">
        <v>3153</v>
      </c>
      <c r="U69" s="96" t="s">
        <v>1756</v>
      </c>
      <c r="V69" s="96" t="s">
        <v>105</v>
      </c>
      <c r="W69" s="96" t="s">
        <v>3154</v>
      </c>
      <c r="X69" s="96"/>
      <c r="Y69" s="96"/>
      <c r="Z69" s="96"/>
      <c r="AA69" s="96"/>
      <c r="AB69" s="121">
        <v>0</v>
      </c>
      <c r="AC69" s="121">
        <v>0</v>
      </c>
      <c r="AD69" s="121">
        <v>0</v>
      </c>
      <c r="AE69" s="121">
        <v>0</v>
      </c>
      <c r="AF69" s="121">
        <v>0</v>
      </c>
      <c r="AG69" s="121">
        <v>0</v>
      </c>
      <c r="AH69" s="121">
        <v>0</v>
      </c>
      <c r="AI69" s="121">
        <v>0</v>
      </c>
      <c r="AJ69" s="125">
        <v>2.8801839999999999</v>
      </c>
      <c r="AK69" s="123" t="s">
        <v>3129</v>
      </c>
      <c r="AL69" s="123" t="s">
        <v>351</v>
      </c>
      <c r="AM69" s="96"/>
      <c r="AN69" s="96" t="s">
        <v>2683</v>
      </c>
      <c r="AO69" s="96"/>
      <c r="AP69" s="96" t="s">
        <v>3155</v>
      </c>
      <c r="AQ69" s="96" t="s">
        <v>3117</v>
      </c>
      <c r="AR69" s="96" t="s">
        <v>460</v>
      </c>
      <c r="AS69" s="96" t="s">
        <v>3119</v>
      </c>
      <c r="AT69" s="96"/>
      <c r="AU69" s="96"/>
      <c r="AV69" s="96"/>
      <c r="AW69" s="100"/>
      <c r="AX69" s="96"/>
      <c r="AY69" s="96"/>
      <c r="AZ69" s="96"/>
      <c r="BA69" s="96"/>
      <c r="BB69" s="96"/>
      <c r="BC69" s="96" t="s">
        <v>129</v>
      </c>
      <c r="BD69" s="96"/>
      <c r="BE69" s="96"/>
      <c r="BF69" s="100" t="s">
        <v>3131</v>
      </c>
      <c r="BG69" s="99">
        <v>1674.501835</v>
      </c>
      <c r="BH69" s="99">
        <v>0.22250700000000001</v>
      </c>
      <c r="BI69" s="100" t="s">
        <v>3132</v>
      </c>
      <c r="BJ69" s="99">
        <v>2.2596838109999999</v>
      </c>
      <c r="BK69" s="96"/>
      <c r="BL69" s="96"/>
      <c r="BM69" s="96"/>
      <c r="BN69" s="96" t="s">
        <v>822</v>
      </c>
      <c r="BO69" s="97">
        <v>84</v>
      </c>
    </row>
    <row r="70" spans="1:67" ht="63" x14ac:dyDescent="0.25">
      <c r="A70" s="101"/>
      <c r="B70" s="101"/>
      <c r="C70" s="102" t="s">
        <v>3121</v>
      </c>
      <c r="D70" s="101" t="s">
        <v>3122</v>
      </c>
      <c r="E70" s="101" t="s">
        <v>3115</v>
      </c>
      <c r="F70" s="101" t="s">
        <v>3123</v>
      </c>
      <c r="G70" s="103"/>
      <c r="H70" s="101" t="s">
        <v>3144</v>
      </c>
      <c r="I70" s="101">
        <v>38460030220</v>
      </c>
      <c r="J70" s="104">
        <v>1E-3</v>
      </c>
      <c r="K70" s="101">
        <v>696447</v>
      </c>
      <c r="L70" s="101">
        <v>333127</v>
      </c>
      <c r="M70" s="101" t="s">
        <v>3125</v>
      </c>
      <c r="N70" s="101" t="s">
        <v>2841</v>
      </c>
      <c r="O70" s="101" t="s">
        <v>145</v>
      </c>
      <c r="P70" s="101" t="s">
        <v>146</v>
      </c>
      <c r="Q70" s="101"/>
      <c r="R70" s="413" t="s">
        <v>3940</v>
      </c>
      <c r="S70" s="101"/>
      <c r="T70" s="101" t="s">
        <v>3156</v>
      </c>
      <c r="U70" s="101" t="s">
        <v>1756</v>
      </c>
      <c r="V70" s="101" t="s">
        <v>105</v>
      </c>
      <c r="W70" s="101" t="s">
        <v>3157</v>
      </c>
      <c r="X70" s="101"/>
      <c r="Y70" s="101"/>
      <c r="Z70" s="101"/>
      <c r="AA70" s="101"/>
      <c r="AB70" s="131">
        <v>1E-3</v>
      </c>
      <c r="AC70" s="131">
        <v>0</v>
      </c>
      <c r="AD70" s="131">
        <v>0</v>
      </c>
      <c r="AE70" s="131">
        <v>0</v>
      </c>
      <c r="AF70" s="131">
        <v>0</v>
      </c>
      <c r="AG70" s="131">
        <v>0</v>
      </c>
      <c r="AH70" s="131">
        <v>0</v>
      </c>
      <c r="AI70" s="131">
        <v>1E-3</v>
      </c>
      <c r="AJ70" s="133">
        <v>3.3274439999999998</v>
      </c>
      <c r="AK70" s="10" t="s">
        <v>3129</v>
      </c>
      <c r="AL70" s="10" t="s">
        <v>351</v>
      </c>
      <c r="AM70" s="101"/>
      <c r="AN70" s="101" t="s">
        <v>2683</v>
      </c>
      <c r="AO70" s="101"/>
      <c r="AP70" s="101" t="s">
        <v>3155</v>
      </c>
      <c r="AQ70" s="101" t="s">
        <v>3117</v>
      </c>
      <c r="AR70" s="101" t="s">
        <v>460</v>
      </c>
      <c r="AS70" s="101" t="s">
        <v>3119</v>
      </c>
      <c r="AT70" s="101"/>
      <c r="AU70" s="101"/>
      <c r="AV70" s="101"/>
      <c r="AW70" s="105"/>
      <c r="AX70" s="101"/>
      <c r="AY70" s="101"/>
      <c r="AZ70" s="101"/>
      <c r="BA70" s="101"/>
      <c r="BB70" s="101"/>
      <c r="BC70" s="101" t="s">
        <v>129</v>
      </c>
      <c r="BD70" s="101"/>
      <c r="BE70" s="101"/>
      <c r="BF70" s="105" t="s">
        <v>3131</v>
      </c>
      <c r="BG70" s="104">
        <v>570.64788899999996</v>
      </c>
      <c r="BH70" s="104">
        <v>0.39555099999999999</v>
      </c>
      <c r="BI70" s="105" t="s">
        <v>3132</v>
      </c>
      <c r="BJ70" s="104">
        <v>1.2421773760000001</v>
      </c>
      <c r="BK70" s="101"/>
      <c r="BL70" s="101"/>
      <c r="BM70" s="101"/>
      <c r="BN70" s="101" t="s">
        <v>822</v>
      </c>
      <c r="BO70" s="102">
        <v>84</v>
      </c>
    </row>
    <row r="71" spans="1:67" ht="47.25" x14ac:dyDescent="0.25">
      <c r="A71" s="285">
        <v>36</v>
      </c>
      <c r="B71" s="138"/>
      <c r="C71" s="86" t="s">
        <v>3158</v>
      </c>
      <c r="D71" s="138">
        <v>4019</v>
      </c>
      <c r="E71" s="138"/>
      <c r="F71" s="138"/>
      <c r="G71" s="138">
        <v>38.74</v>
      </c>
      <c r="H71" s="138"/>
      <c r="I71" s="138"/>
      <c r="J71" s="139"/>
      <c r="K71" s="138"/>
      <c r="L71" s="138"/>
      <c r="M71" s="138"/>
      <c r="N71" s="138"/>
      <c r="O71" s="138"/>
      <c r="P71" s="138"/>
      <c r="Q71" s="138"/>
      <c r="R71" s="138"/>
      <c r="S71" s="138"/>
      <c r="T71" s="138"/>
      <c r="U71" s="138"/>
      <c r="V71" s="138"/>
      <c r="W71" s="138"/>
      <c r="X71" s="138"/>
      <c r="Y71" s="138"/>
      <c r="Z71" s="138"/>
      <c r="AA71" s="138"/>
      <c r="AB71" s="139"/>
      <c r="AC71" s="139"/>
      <c r="AD71" s="139"/>
      <c r="AE71" s="139"/>
      <c r="AF71" s="139"/>
      <c r="AG71" s="139"/>
      <c r="AH71" s="139"/>
      <c r="AI71" s="139"/>
      <c r="AJ71" s="139"/>
      <c r="AK71" s="138"/>
      <c r="AL71" s="138"/>
      <c r="AM71" s="138"/>
      <c r="AN71" s="138"/>
      <c r="AO71" s="138"/>
      <c r="AP71" s="138"/>
      <c r="AQ71" s="138"/>
      <c r="AR71" s="138"/>
      <c r="AS71" s="138"/>
      <c r="AT71" s="138"/>
      <c r="AU71" s="138"/>
      <c r="AV71" s="138"/>
      <c r="AW71" s="138"/>
      <c r="AX71" s="138">
        <v>2</v>
      </c>
      <c r="AY71" s="138" t="s">
        <v>188</v>
      </c>
      <c r="AZ71" s="138">
        <v>35</v>
      </c>
      <c r="BA71" s="138">
        <v>6.62</v>
      </c>
      <c r="BB71" s="138">
        <v>0.4</v>
      </c>
      <c r="BC71" s="138" t="s">
        <v>285</v>
      </c>
      <c r="BD71" s="138" t="s">
        <v>3159</v>
      </c>
      <c r="BE71" s="138" t="s">
        <v>3160</v>
      </c>
      <c r="BF71" s="138"/>
      <c r="BG71" s="139"/>
      <c r="BH71" s="139"/>
      <c r="BI71" s="138"/>
      <c r="BJ71" s="139"/>
      <c r="BK71" s="138"/>
      <c r="BL71" s="138"/>
      <c r="BM71" s="138"/>
      <c r="BN71" s="140"/>
      <c r="BO71" s="118">
        <v>24</v>
      </c>
    </row>
    <row r="72" spans="1:67" ht="63" x14ac:dyDescent="0.25">
      <c r="A72" s="90"/>
      <c r="B72" s="90"/>
      <c r="C72" s="91" t="s">
        <v>3161</v>
      </c>
      <c r="D72" s="90" t="s">
        <v>3162</v>
      </c>
      <c r="E72" s="90"/>
      <c r="F72" s="90"/>
      <c r="G72" s="92"/>
      <c r="H72" s="90" t="s">
        <v>3163</v>
      </c>
      <c r="I72" s="90" t="s">
        <v>3163</v>
      </c>
      <c r="J72" s="93">
        <v>1E-3</v>
      </c>
      <c r="K72" s="90">
        <v>717206</v>
      </c>
      <c r="L72" s="90">
        <v>335010</v>
      </c>
      <c r="M72" s="90" t="s">
        <v>3164</v>
      </c>
      <c r="N72" s="90" t="s">
        <v>2841</v>
      </c>
      <c r="O72" s="90" t="s">
        <v>100</v>
      </c>
      <c r="P72" s="90" t="s">
        <v>101</v>
      </c>
      <c r="Q72" s="90"/>
      <c r="R72" s="413" t="s">
        <v>3940</v>
      </c>
      <c r="S72" s="90"/>
      <c r="T72" s="90" t="s">
        <v>3165</v>
      </c>
      <c r="U72" s="90" t="s">
        <v>3166</v>
      </c>
      <c r="V72" s="90" t="s">
        <v>105</v>
      </c>
      <c r="W72" s="90" t="s">
        <v>934</v>
      </c>
      <c r="X72" s="90"/>
      <c r="Y72" s="90"/>
      <c r="Z72" s="90"/>
      <c r="AA72" s="90"/>
      <c r="AB72" s="128">
        <v>1E-3</v>
      </c>
      <c r="AC72" s="128">
        <v>1E-3</v>
      </c>
      <c r="AD72" s="128">
        <v>0</v>
      </c>
      <c r="AE72" s="128">
        <v>0</v>
      </c>
      <c r="AF72" s="128">
        <v>0</v>
      </c>
      <c r="AG72" s="128">
        <v>0</v>
      </c>
      <c r="AH72" s="128">
        <v>0</v>
      </c>
      <c r="AI72" s="128">
        <v>0</v>
      </c>
      <c r="AJ72" s="130">
        <v>2.335296</v>
      </c>
      <c r="AK72" s="127" t="s">
        <v>3167</v>
      </c>
      <c r="AL72" s="127" t="s">
        <v>108</v>
      </c>
      <c r="AM72" s="90"/>
      <c r="AN72" s="90" t="s">
        <v>3168</v>
      </c>
      <c r="AO72" s="90"/>
      <c r="AP72" s="90"/>
      <c r="AQ72" s="90"/>
      <c r="AR72" s="90"/>
      <c r="AS72" s="90"/>
      <c r="AT72" s="90"/>
      <c r="AU72" s="90"/>
      <c r="AV72" s="90"/>
      <c r="AW72" s="94"/>
      <c r="AX72" s="90"/>
      <c r="AY72" s="90"/>
      <c r="AZ72" s="90"/>
      <c r="BA72" s="90"/>
      <c r="BB72" s="90"/>
      <c r="BC72" s="90" t="s">
        <v>606</v>
      </c>
      <c r="BD72" s="90"/>
      <c r="BE72" s="90"/>
      <c r="BF72" s="94" t="s">
        <v>3169</v>
      </c>
      <c r="BG72" s="93">
        <v>327.89499999999998</v>
      </c>
      <c r="BH72" s="93">
        <v>2.1567970000000001</v>
      </c>
      <c r="BI72" s="94" t="s">
        <v>3170</v>
      </c>
      <c r="BJ72" s="130">
        <v>4.7526471590000003</v>
      </c>
      <c r="BK72" s="90"/>
      <c r="BL72" s="90"/>
      <c r="BM72" s="90"/>
      <c r="BN72" s="90" t="s">
        <v>131</v>
      </c>
      <c r="BO72" s="91">
        <v>24</v>
      </c>
    </row>
    <row r="73" spans="1:67" ht="63" x14ac:dyDescent="0.25">
      <c r="A73" s="96"/>
      <c r="B73" s="96"/>
      <c r="C73" s="97" t="s">
        <v>3161</v>
      </c>
      <c r="D73" s="96" t="s">
        <v>3162</v>
      </c>
      <c r="E73" s="96"/>
      <c r="F73" s="96"/>
      <c r="G73" s="98"/>
      <c r="H73" s="96" t="s">
        <v>3171</v>
      </c>
      <c r="I73" s="96" t="s">
        <v>3172</v>
      </c>
      <c r="J73" s="99">
        <v>3.6999999999999998E-2</v>
      </c>
      <c r="K73" s="96">
        <v>717089</v>
      </c>
      <c r="L73" s="96">
        <v>334850</v>
      </c>
      <c r="M73" s="96" t="s">
        <v>3164</v>
      </c>
      <c r="N73" s="96" t="s">
        <v>2841</v>
      </c>
      <c r="O73" s="96" t="s">
        <v>100</v>
      </c>
      <c r="P73" s="96" t="s">
        <v>101</v>
      </c>
      <c r="Q73" s="96"/>
      <c r="R73" s="413" t="s">
        <v>3940</v>
      </c>
      <c r="S73" s="96"/>
      <c r="T73" s="96" t="s">
        <v>3173</v>
      </c>
      <c r="U73" s="96" t="s">
        <v>347</v>
      </c>
      <c r="V73" s="96" t="s">
        <v>105</v>
      </c>
      <c r="W73" s="96" t="s">
        <v>337</v>
      </c>
      <c r="X73" s="96"/>
      <c r="Y73" s="96"/>
      <c r="Z73" s="96"/>
      <c r="AA73" s="96"/>
      <c r="AB73" s="121">
        <v>3.6999999999999998E-2</v>
      </c>
      <c r="AC73" s="121">
        <v>0</v>
      </c>
      <c r="AD73" s="121">
        <v>0</v>
      </c>
      <c r="AE73" s="121">
        <v>3.5999999999999997E-2</v>
      </c>
      <c r="AF73" s="121">
        <v>0</v>
      </c>
      <c r="AG73" s="121">
        <v>0</v>
      </c>
      <c r="AH73" s="121">
        <v>0</v>
      </c>
      <c r="AI73" s="121">
        <v>1E-3</v>
      </c>
      <c r="AJ73" s="125">
        <v>2.1498569999999999</v>
      </c>
      <c r="AK73" s="123" t="s">
        <v>3167</v>
      </c>
      <c r="AL73" s="123" t="s">
        <v>108</v>
      </c>
      <c r="AM73" s="96"/>
      <c r="AN73" s="96" t="s">
        <v>3174</v>
      </c>
      <c r="AO73" s="96"/>
      <c r="AP73" s="96"/>
      <c r="AQ73" s="96"/>
      <c r="AR73" s="96"/>
      <c r="AS73" s="96"/>
      <c r="AT73" s="96"/>
      <c r="AU73" s="96"/>
      <c r="AV73" s="96"/>
      <c r="AW73" s="100"/>
      <c r="AX73" s="96"/>
      <c r="AY73" s="96"/>
      <c r="AZ73" s="96"/>
      <c r="BA73" s="96"/>
      <c r="BB73" s="96"/>
      <c r="BC73" s="96" t="s">
        <v>111</v>
      </c>
      <c r="BD73" s="96"/>
      <c r="BE73" s="96"/>
      <c r="BF73" s="100" t="s">
        <v>3169</v>
      </c>
      <c r="BG73" s="99">
        <v>213.45165950000001</v>
      </c>
      <c r="BH73" s="99">
        <v>2.29162</v>
      </c>
      <c r="BI73" s="100" t="s">
        <v>3170</v>
      </c>
      <c r="BJ73" s="99">
        <v>4.8969416399999997</v>
      </c>
      <c r="BK73" s="96"/>
      <c r="BL73" s="96"/>
      <c r="BM73" s="96"/>
      <c r="BN73" s="96" t="s">
        <v>131</v>
      </c>
      <c r="BO73" s="97">
        <v>24</v>
      </c>
    </row>
    <row r="74" spans="1:67" ht="220.5" x14ac:dyDescent="0.25">
      <c r="A74" s="96"/>
      <c r="B74" s="96"/>
      <c r="C74" s="97" t="s">
        <v>3161</v>
      </c>
      <c r="D74" s="96" t="s">
        <v>3162</v>
      </c>
      <c r="E74" s="96"/>
      <c r="F74" s="96"/>
      <c r="G74" s="98"/>
      <c r="H74" s="96" t="s">
        <v>3175</v>
      </c>
      <c r="I74" s="96">
        <v>38700050017</v>
      </c>
      <c r="J74" s="99">
        <v>6.35</v>
      </c>
      <c r="K74" s="96">
        <v>717881</v>
      </c>
      <c r="L74" s="96">
        <v>335240</v>
      </c>
      <c r="M74" s="96" t="s">
        <v>3164</v>
      </c>
      <c r="N74" s="96" t="s">
        <v>2841</v>
      </c>
      <c r="O74" s="96" t="s">
        <v>145</v>
      </c>
      <c r="P74" s="96" t="s">
        <v>146</v>
      </c>
      <c r="Q74" s="96"/>
      <c r="R74" s="413" t="s">
        <v>3940</v>
      </c>
      <c r="S74" s="96"/>
      <c r="T74" s="96" t="s">
        <v>3176</v>
      </c>
      <c r="U74" s="96" t="s">
        <v>3166</v>
      </c>
      <c r="V74" s="96" t="s">
        <v>105</v>
      </c>
      <c r="W74" s="96" t="s">
        <v>3177</v>
      </c>
      <c r="X74" s="96"/>
      <c r="Y74" s="96" t="s">
        <v>86</v>
      </c>
      <c r="Z74" s="96"/>
      <c r="AA74" s="96"/>
      <c r="AB74" s="121">
        <v>6.35</v>
      </c>
      <c r="AC74" s="121">
        <v>1.41</v>
      </c>
      <c r="AD74" s="121">
        <v>0.06</v>
      </c>
      <c r="AE74" s="121">
        <v>3.2160000000000002</v>
      </c>
      <c r="AF74" s="121">
        <v>0</v>
      </c>
      <c r="AG74" s="121">
        <v>0</v>
      </c>
      <c r="AH74" s="121">
        <v>0</v>
      </c>
      <c r="AI74" s="121">
        <v>1.6639999999999999</v>
      </c>
      <c r="AJ74" s="125">
        <v>2.8536860000000002</v>
      </c>
      <c r="AK74" s="123" t="s">
        <v>3167</v>
      </c>
      <c r="AL74" s="123" t="s">
        <v>108</v>
      </c>
      <c r="AM74" s="96"/>
      <c r="AN74" s="96" t="s">
        <v>2105</v>
      </c>
      <c r="AO74" s="96" t="s">
        <v>152</v>
      </c>
      <c r="AP74" s="96"/>
      <c r="AQ74" s="96"/>
      <c r="AR74" s="96"/>
      <c r="AS74" s="96"/>
      <c r="AT74" s="96"/>
      <c r="AU74" s="96" t="s">
        <v>3035</v>
      </c>
      <c r="AV74" s="96"/>
      <c r="AW74" s="100"/>
      <c r="AX74" s="96" t="s">
        <v>229</v>
      </c>
      <c r="AY74" s="96" t="s">
        <v>88</v>
      </c>
      <c r="AZ74" s="96" t="s">
        <v>418</v>
      </c>
      <c r="BA74" s="96" t="s">
        <v>3178</v>
      </c>
      <c r="BB74" s="96" t="s">
        <v>497</v>
      </c>
      <c r="BC74" s="96" t="s">
        <v>2536</v>
      </c>
      <c r="BD74" s="96" t="s">
        <v>373</v>
      </c>
      <c r="BE74" s="96" t="s">
        <v>374</v>
      </c>
      <c r="BF74" s="100" t="s">
        <v>3169</v>
      </c>
      <c r="BG74" s="99">
        <v>62.236983709999997</v>
      </c>
      <c r="BH74" s="99">
        <v>1.3405039999999999</v>
      </c>
      <c r="BI74" s="100" t="s">
        <v>3170</v>
      </c>
      <c r="BJ74" s="99">
        <v>3.9738101979999998</v>
      </c>
      <c r="BK74" s="96"/>
      <c r="BL74" s="96"/>
      <c r="BM74" s="96"/>
      <c r="BN74" s="96" t="s">
        <v>3179</v>
      </c>
      <c r="BO74" s="97">
        <v>24</v>
      </c>
    </row>
    <row r="75" spans="1:67" ht="126" x14ac:dyDescent="0.25">
      <c r="A75" s="96"/>
      <c r="B75" s="96"/>
      <c r="C75" s="97" t="s">
        <v>3161</v>
      </c>
      <c r="D75" s="96" t="s">
        <v>3162</v>
      </c>
      <c r="E75" s="96"/>
      <c r="F75" s="96"/>
      <c r="G75" s="98"/>
      <c r="H75" s="96">
        <v>38700050098</v>
      </c>
      <c r="I75" s="96">
        <v>38700050098</v>
      </c>
      <c r="J75" s="99">
        <v>5.3999999999999999E-2</v>
      </c>
      <c r="K75" s="96">
        <v>717526</v>
      </c>
      <c r="L75" s="96">
        <v>335365</v>
      </c>
      <c r="M75" s="96" t="s">
        <v>3164</v>
      </c>
      <c r="N75" s="96" t="s">
        <v>2841</v>
      </c>
      <c r="O75" s="96" t="s">
        <v>145</v>
      </c>
      <c r="P75" s="96" t="s">
        <v>146</v>
      </c>
      <c r="Q75" s="96"/>
      <c r="R75" s="413" t="s">
        <v>3940</v>
      </c>
      <c r="S75" s="96"/>
      <c r="T75" s="96" t="s">
        <v>3180</v>
      </c>
      <c r="U75" s="96" t="s">
        <v>347</v>
      </c>
      <c r="V75" s="96" t="s">
        <v>105</v>
      </c>
      <c r="W75" s="96" t="s">
        <v>847</v>
      </c>
      <c r="X75" s="96"/>
      <c r="Y75" s="96"/>
      <c r="Z75" s="96"/>
      <c r="AA75" s="96"/>
      <c r="AB75" s="121">
        <v>5.3999999999999999E-2</v>
      </c>
      <c r="AC75" s="121">
        <v>3.6999999999999998E-2</v>
      </c>
      <c r="AD75" s="121">
        <v>0</v>
      </c>
      <c r="AE75" s="121">
        <v>1.6E-2</v>
      </c>
      <c r="AF75" s="121">
        <v>0</v>
      </c>
      <c r="AG75" s="121">
        <v>0</v>
      </c>
      <c r="AH75" s="121">
        <v>0</v>
      </c>
      <c r="AI75" s="121">
        <v>1E-3</v>
      </c>
      <c r="AJ75" s="125">
        <v>2.7075629999999999</v>
      </c>
      <c r="AK75" s="123" t="s">
        <v>3181</v>
      </c>
      <c r="AL75" s="123" t="s">
        <v>108</v>
      </c>
      <c r="AM75" s="96"/>
      <c r="AN75" s="96" t="s">
        <v>3182</v>
      </c>
      <c r="AO75" s="96"/>
      <c r="AP75" s="96"/>
      <c r="AQ75" s="96"/>
      <c r="AR75" s="96"/>
      <c r="AS75" s="96"/>
      <c r="AT75" s="96"/>
      <c r="AU75" s="96"/>
      <c r="AV75" s="96"/>
      <c r="AW75" s="100"/>
      <c r="AX75" s="96"/>
      <c r="AY75" s="96"/>
      <c r="AZ75" s="96"/>
      <c r="BA75" s="96"/>
      <c r="BB75" s="96"/>
      <c r="BC75" s="96" t="s">
        <v>111</v>
      </c>
      <c r="BD75" s="96"/>
      <c r="BE75" s="96"/>
      <c r="BF75" s="100" t="s">
        <v>3169</v>
      </c>
      <c r="BG75" s="99">
        <v>48.336542520000002</v>
      </c>
      <c r="BH75" s="99">
        <v>1.729338</v>
      </c>
      <c r="BI75" s="100" t="s">
        <v>3170</v>
      </c>
      <c r="BJ75" s="99">
        <v>4.2070419589999997</v>
      </c>
      <c r="BK75" s="96"/>
      <c r="BL75" s="96"/>
      <c r="BM75" s="96"/>
      <c r="BN75" s="96" t="s">
        <v>131</v>
      </c>
      <c r="BO75" s="97">
        <v>24</v>
      </c>
    </row>
    <row r="76" spans="1:67" ht="220.5" x14ac:dyDescent="0.25">
      <c r="A76" s="96"/>
      <c r="B76" s="96"/>
      <c r="C76" s="97" t="s">
        <v>3161</v>
      </c>
      <c r="D76" s="96" t="s">
        <v>3162</v>
      </c>
      <c r="E76" s="96"/>
      <c r="F76" s="96"/>
      <c r="G76" s="98"/>
      <c r="H76" s="96" t="s">
        <v>3183</v>
      </c>
      <c r="I76" s="96" t="s">
        <v>3183</v>
      </c>
      <c r="J76" s="99">
        <v>0.25800000000000001</v>
      </c>
      <c r="K76" s="96">
        <v>717982</v>
      </c>
      <c r="L76" s="96">
        <v>335364</v>
      </c>
      <c r="M76" s="96" t="s">
        <v>3164</v>
      </c>
      <c r="N76" s="96" t="s">
        <v>2841</v>
      </c>
      <c r="O76" s="96" t="s">
        <v>100</v>
      </c>
      <c r="P76" s="96" t="s">
        <v>101</v>
      </c>
      <c r="Q76" s="96"/>
      <c r="R76" s="413" t="s">
        <v>3940</v>
      </c>
      <c r="S76" s="96"/>
      <c r="T76" s="96" t="s">
        <v>3184</v>
      </c>
      <c r="U76" s="96" t="s">
        <v>3166</v>
      </c>
      <c r="V76" s="96" t="s">
        <v>105</v>
      </c>
      <c r="W76" s="96" t="s">
        <v>2853</v>
      </c>
      <c r="X76" s="96"/>
      <c r="Y76" s="96"/>
      <c r="Z76" s="96"/>
      <c r="AA76" s="96"/>
      <c r="AB76" s="121">
        <v>0.25800000000000001</v>
      </c>
      <c r="AC76" s="121">
        <v>0.17100000000000001</v>
      </c>
      <c r="AD76" s="121">
        <v>0</v>
      </c>
      <c r="AE76" s="121">
        <v>2.8000000000000001E-2</v>
      </c>
      <c r="AF76" s="121">
        <v>0</v>
      </c>
      <c r="AG76" s="121">
        <v>0</v>
      </c>
      <c r="AH76" s="121">
        <v>0</v>
      </c>
      <c r="AI76" s="121">
        <v>5.8999999999999997E-2</v>
      </c>
      <c r="AJ76" s="125">
        <v>2.9505720000000002</v>
      </c>
      <c r="AK76" s="123" t="s">
        <v>3185</v>
      </c>
      <c r="AL76" s="123" t="s">
        <v>108</v>
      </c>
      <c r="AM76" s="96"/>
      <c r="AN76" s="96" t="s">
        <v>3186</v>
      </c>
      <c r="AO76" s="96"/>
      <c r="AP76" s="96"/>
      <c r="AQ76" s="96"/>
      <c r="AR76" s="96"/>
      <c r="AS76" s="96"/>
      <c r="AT76" s="96"/>
      <c r="AU76" s="96"/>
      <c r="AV76" s="96"/>
      <c r="AW76" s="100"/>
      <c r="AX76" s="96"/>
      <c r="AY76" s="96"/>
      <c r="AZ76" s="96"/>
      <c r="BA76" s="96"/>
      <c r="BB76" s="96"/>
      <c r="BC76" s="96" t="s">
        <v>606</v>
      </c>
      <c r="BD76" s="96"/>
      <c r="BE76" s="96"/>
      <c r="BF76" s="100" t="s">
        <v>3169</v>
      </c>
      <c r="BG76" s="99">
        <v>215.49755959999999</v>
      </c>
      <c r="BH76" s="99">
        <v>1.3846400000000001</v>
      </c>
      <c r="BI76" s="100" t="s">
        <v>3170</v>
      </c>
      <c r="BJ76" s="99">
        <v>3.9327729759999999</v>
      </c>
      <c r="BK76" s="96"/>
      <c r="BL76" s="96"/>
      <c r="BM76" s="96"/>
      <c r="BN76" s="96" t="s">
        <v>3187</v>
      </c>
      <c r="BO76" s="97">
        <v>24</v>
      </c>
    </row>
    <row r="77" spans="1:67" ht="173.25" x14ac:dyDescent="0.25">
      <c r="A77" s="96"/>
      <c r="B77" s="96"/>
      <c r="C77" s="97" t="s">
        <v>3161</v>
      </c>
      <c r="D77" s="96" t="s">
        <v>3162</v>
      </c>
      <c r="E77" s="96"/>
      <c r="F77" s="96"/>
      <c r="G77" s="98"/>
      <c r="H77" s="96" t="s">
        <v>3188</v>
      </c>
      <c r="I77" s="96" t="s">
        <v>3189</v>
      </c>
      <c r="J77" s="99">
        <v>0.35499999999999998</v>
      </c>
      <c r="K77" s="96">
        <v>717917</v>
      </c>
      <c r="L77" s="96">
        <v>335374</v>
      </c>
      <c r="M77" s="96" t="s">
        <v>3164</v>
      </c>
      <c r="N77" s="96" t="s">
        <v>2841</v>
      </c>
      <c r="O77" s="96" t="s">
        <v>145</v>
      </c>
      <c r="P77" s="96" t="s">
        <v>146</v>
      </c>
      <c r="Q77" s="96"/>
      <c r="R77" s="413" t="s">
        <v>3940</v>
      </c>
      <c r="S77" s="96"/>
      <c r="T77" s="96" t="s">
        <v>3190</v>
      </c>
      <c r="U77" s="96" t="s">
        <v>3191</v>
      </c>
      <c r="V77" s="96" t="s">
        <v>105</v>
      </c>
      <c r="W77" s="96" t="s">
        <v>2245</v>
      </c>
      <c r="X77" s="96"/>
      <c r="Y77" s="96"/>
      <c r="Z77" s="96"/>
      <c r="AA77" s="96"/>
      <c r="AB77" s="121">
        <v>0.35499999999999998</v>
      </c>
      <c r="AC77" s="121">
        <v>0.11799999999999999</v>
      </c>
      <c r="AD77" s="121">
        <v>0</v>
      </c>
      <c r="AE77" s="121">
        <v>0</v>
      </c>
      <c r="AF77" s="121">
        <v>0</v>
      </c>
      <c r="AG77" s="121">
        <v>0</v>
      </c>
      <c r="AH77" s="121">
        <v>0</v>
      </c>
      <c r="AI77" s="121">
        <v>0.23699999999999999</v>
      </c>
      <c r="AJ77" s="125">
        <v>2.8996759999999999</v>
      </c>
      <c r="AK77" s="123" t="s">
        <v>3185</v>
      </c>
      <c r="AL77" s="123" t="s">
        <v>108</v>
      </c>
      <c r="AM77" s="96"/>
      <c r="AN77" s="96" t="s">
        <v>3192</v>
      </c>
      <c r="AO77" s="96"/>
      <c r="AP77" s="96"/>
      <c r="AQ77" s="96"/>
      <c r="AR77" s="96"/>
      <c r="AS77" s="96"/>
      <c r="AT77" s="96"/>
      <c r="AU77" s="96"/>
      <c r="AV77" s="96"/>
      <c r="AW77" s="100"/>
      <c r="AX77" s="96"/>
      <c r="AY77" s="96"/>
      <c r="AZ77" s="96"/>
      <c r="BA77" s="96"/>
      <c r="BB77" s="96"/>
      <c r="BC77" s="96" t="s">
        <v>606</v>
      </c>
      <c r="BD77" s="96"/>
      <c r="BE77" s="96"/>
      <c r="BF77" s="100" t="s">
        <v>3169</v>
      </c>
      <c r="BG77" s="99">
        <v>65.871933189999993</v>
      </c>
      <c r="BH77" s="99">
        <v>1.4364239999999999</v>
      </c>
      <c r="BI77" s="100" t="s">
        <v>3170</v>
      </c>
      <c r="BJ77" s="99">
        <v>3.9701300879999999</v>
      </c>
      <c r="BK77" s="96"/>
      <c r="BL77" s="96"/>
      <c r="BM77" s="96"/>
      <c r="BN77" s="96" t="s">
        <v>3193</v>
      </c>
      <c r="BO77" s="97">
        <v>24</v>
      </c>
    </row>
    <row r="78" spans="1:67" ht="78.75" x14ac:dyDescent="0.25">
      <c r="A78" s="96"/>
      <c r="B78" s="96"/>
      <c r="C78" s="97" t="s">
        <v>3161</v>
      </c>
      <c r="D78" s="96" t="s">
        <v>3162</v>
      </c>
      <c r="E78" s="96"/>
      <c r="F78" s="96"/>
      <c r="G78" s="98"/>
      <c r="H78" s="96" t="s">
        <v>3194</v>
      </c>
      <c r="I78" s="96" t="s">
        <v>3194</v>
      </c>
      <c r="J78" s="99">
        <v>31.193000000000001</v>
      </c>
      <c r="K78" s="96">
        <v>717432</v>
      </c>
      <c r="L78" s="96">
        <v>334984</v>
      </c>
      <c r="M78" s="96" t="s">
        <v>3164</v>
      </c>
      <c r="N78" s="96" t="s">
        <v>2841</v>
      </c>
      <c r="O78" s="96" t="s">
        <v>145</v>
      </c>
      <c r="P78" s="96" t="s">
        <v>146</v>
      </c>
      <c r="Q78" s="96"/>
      <c r="R78" s="413" t="s">
        <v>3940</v>
      </c>
      <c r="S78" s="96"/>
      <c r="T78" s="96" t="s">
        <v>3195</v>
      </c>
      <c r="U78" s="96" t="s">
        <v>3191</v>
      </c>
      <c r="V78" s="96" t="s">
        <v>105</v>
      </c>
      <c r="W78" s="96" t="s">
        <v>3196</v>
      </c>
      <c r="X78" s="96"/>
      <c r="Y78" s="96"/>
      <c r="Z78" s="96"/>
      <c r="AA78" s="96"/>
      <c r="AB78" s="121">
        <v>31.193000000000001</v>
      </c>
      <c r="AC78" s="121">
        <v>0</v>
      </c>
      <c r="AD78" s="121">
        <v>0</v>
      </c>
      <c r="AE78" s="121">
        <v>31.193000000000001</v>
      </c>
      <c r="AF78" s="121">
        <v>0</v>
      </c>
      <c r="AG78" s="121">
        <v>0</v>
      </c>
      <c r="AH78" s="121">
        <v>0</v>
      </c>
      <c r="AI78" s="121">
        <v>0</v>
      </c>
      <c r="AJ78" s="125">
        <v>2.1393580000000001</v>
      </c>
      <c r="AK78" s="123" t="s">
        <v>3167</v>
      </c>
      <c r="AL78" s="123" t="s">
        <v>108</v>
      </c>
      <c r="AM78" s="96"/>
      <c r="AN78" s="96" t="s">
        <v>3197</v>
      </c>
      <c r="AO78" s="96"/>
      <c r="AP78" s="96"/>
      <c r="AQ78" s="96"/>
      <c r="AR78" s="96"/>
      <c r="AS78" s="96"/>
      <c r="AT78" s="96"/>
      <c r="AU78" s="96"/>
      <c r="AV78" s="96"/>
      <c r="AW78" s="100"/>
      <c r="AX78" s="96"/>
      <c r="AY78" s="96"/>
      <c r="AZ78" s="96"/>
      <c r="BA78" s="96"/>
      <c r="BB78" s="96"/>
      <c r="BC78" s="96" t="s">
        <v>111</v>
      </c>
      <c r="BD78" s="96"/>
      <c r="BE78" s="96"/>
      <c r="BF78" s="100" t="s">
        <v>3169</v>
      </c>
      <c r="BG78" s="99">
        <v>0</v>
      </c>
      <c r="BH78" s="99">
        <v>1.340352</v>
      </c>
      <c r="BI78" s="100" t="s">
        <v>3170</v>
      </c>
      <c r="BJ78" s="99">
        <v>4.098041362</v>
      </c>
      <c r="BK78" s="96"/>
      <c r="BL78" s="96"/>
      <c r="BM78" s="96"/>
      <c r="BN78" s="96" t="s">
        <v>3198</v>
      </c>
      <c r="BO78" s="97">
        <v>24</v>
      </c>
    </row>
    <row r="79" spans="1:67" ht="63" x14ac:dyDescent="0.25">
      <c r="A79" s="96"/>
      <c r="B79" s="96"/>
      <c r="C79" s="97" t="s">
        <v>3161</v>
      </c>
      <c r="D79" s="96" t="s">
        <v>3162</v>
      </c>
      <c r="E79" s="96"/>
      <c r="F79" s="96"/>
      <c r="G79" s="98"/>
      <c r="H79" s="96" t="s">
        <v>3199</v>
      </c>
      <c r="I79" s="96" t="s">
        <v>3200</v>
      </c>
      <c r="J79" s="99">
        <v>0.11600000000000001</v>
      </c>
      <c r="K79" s="96">
        <v>717894</v>
      </c>
      <c r="L79" s="96">
        <v>335036</v>
      </c>
      <c r="M79" s="96" t="s">
        <v>3164</v>
      </c>
      <c r="N79" s="96" t="s">
        <v>2841</v>
      </c>
      <c r="O79" s="96" t="s">
        <v>100</v>
      </c>
      <c r="P79" s="96" t="s">
        <v>101</v>
      </c>
      <c r="Q79" s="96"/>
      <c r="R79" s="413" t="s">
        <v>3940</v>
      </c>
      <c r="S79" s="96"/>
      <c r="T79" s="96" t="s">
        <v>3201</v>
      </c>
      <c r="U79" s="96" t="s">
        <v>3166</v>
      </c>
      <c r="V79" s="96" t="s">
        <v>105</v>
      </c>
      <c r="W79" s="96" t="s">
        <v>302</v>
      </c>
      <c r="X79" s="96"/>
      <c r="Y79" s="96"/>
      <c r="Z79" s="96"/>
      <c r="AA79" s="96"/>
      <c r="AB79" s="121">
        <v>0.11600000000000001</v>
      </c>
      <c r="AC79" s="121">
        <v>0</v>
      </c>
      <c r="AD79" s="121">
        <v>0</v>
      </c>
      <c r="AE79" s="121">
        <v>0.11600000000000001</v>
      </c>
      <c r="AF79" s="121">
        <v>0</v>
      </c>
      <c r="AG79" s="121">
        <v>0</v>
      </c>
      <c r="AH79" s="121">
        <v>0</v>
      </c>
      <c r="AI79" s="121">
        <v>0</v>
      </c>
      <c r="AJ79" s="125">
        <v>2.813212</v>
      </c>
      <c r="AK79" s="123" t="s">
        <v>3167</v>
      </c>
      <c r="AL79" s="123" t="s">
        <v>108</v>
      </c>
      <c r="AM79" s="96"/>
      <c r="AN79" s="96" t="s">
        <v>3202</v>
      </c>
      <c r="AO79" s="96"/>
      <c r="AP79" s="96"/>
      <c r="AQ79" s="96"/>
      <c r="AR79" s="96"/>
      <c r="AS79" s="96"/>
      <c r="AT79" s="96"/>
      <c r="AU79" s="96"/>
      <c r="AV79" s="96"/>
      <c r="AW79" s="100"/>
      <c r="AX79" s="96"/>
      <c r="AY79" s="96"/>
      <c r="AZ79" s="96"/>
      <c r="BA79" s="96"/>
      <c r="BB79" s="96"/>
      <c r="BC79" s="96" t="s">
        <v>606</v>
      </c>
      <c r="BD79" s="96"/>
      <c r="BE79" s="96"/>
      <c r="BF79" s="100" t="s">
        <v>3169</v>
      </c>
      <c r="BG79" s="99">
        <v>202.51612660000001</v>
      </c>
      <c r="BH79" s="99">
        <v>1.339831</v>
      </c>
      <c r="BI79" s="100" t="s">
        <v>3170</v>
      </c>
      <c r="BJ79" s="99">
        <v>4.1395874929999996</v>
      </c>
      <c r="BK79" s="96"/>
      <c r="BL79" s="96"/>
      <c r="BM79" s="96"/>
      <c r="BN79" s="96" t="s">
        <v>131</v>
      </c>
      <c r="BO79" s="97">
        <v>24</v>
      </c>
    </row>
    <row r="80" spans="1:67" ht="110.25" x14ac:dyDescent="0.25">
      <c r="A80" s="96"/>
      <c r="B80" s="96"/>
      <c r="C80" s="97" t="s">
        <v>3161</v>
      </c>
      <c r="D80" s="96" t="s">
        <v>3162</v>
      </c>
      <c r="E80" s="96"/>
      <c r="F80" s="96"/>
      <c r="G80" s="98"/>
      <c r="H80" s="96" t="s">
        <v>3203</v>
      </c>
      <c r="I80" s="96" t="s">
        <v>3203</v>
      </c>
      <c r="J80" s="99">
        <v>0.1</v>
      </c>
      <c r="K80" s="96">
        <v>717586</v>
      </c>
      <c r="L80" s="96">
        <v>334909</v>
      </c>
      <c r="M80" s="96" t="s">
        <v>3164</v>
      </c>
      <c r="N80" s="96" t="s">
        <v>2841</v>
      </c>
      <c r="O80" s="96" t="s">
        <v>100</v>
      </c>
      <c r="P80" s="96" t="s">
        <v>101</v>
      </c>
      <c r="Q80" s="96"/>
      <c r="R80" s="413" t="s">
        <v>3940</v>
      </c>
      <c r="S80" s="96"/>
      <c r="T80" s="96" t="s">
        <v>3204</v>
      </c>
      <c r="U80" s="96" t="s">
        <v>3205</v>
      </c>
      <c r="V80" s="96" t="s">
        <v>105</v>
      </c>
      <c r="W80" s="96" t="s">
        <v>1149</v>
      </c>
      <c r="X80" s="96"/>
      <c r="Y80" s="96"/>
      <c r="Z80" s="96"/>
      <c r="AA80" s="96"/>
      <c r="AB80" s="121">
        <v>0.1</v>
      </c>
      <c r="AC80" s="121">
        <v>2E-3</v>
      </c>
      <c r="AD80" s="121">
        <v>0</v>
      </c>
      <c r="AE80" s="121">
        <v>9.8000000000000004E-2</v>
      </c>
      <c r="AF80" s="121">
        <v>0</v>
      </c>
      <c r="AG80" s="121">
        <v>0</v>
      </c>
      <c r="AH80" s="121">
        <v>0</v>
      </c>
      <c r="AI80" s="121">
        <v>0</v>
      </c>
      <c r="AJ80" s="125">
        <v>2.6067749999999998</v>
      </c>
      <c r="AK80" s="123" t="s">
        <v>3167</v>
      </c>
      <c r="AL80" s="123" t="s">
        <v>108</v>
      </c>
      <c r="AM80" s="96"/>
      <c r="AN80" s="96" t="s">
        <v>3206</v>
      </c>
      <c r="AO80" s="96"/>
      <c r="AP80" s="96"/>
      <c r="AQ80" s="96"/>
      <c r="AR80" s="96"/>
      <c r="AS80" s="96"/>
      <c r="AT80" s="96"/>
      <c r="AU80" s="96"/>
      <c r="AV80" s="96"/>
      <c r="AW80" s="100"/>
      <c r="AX80" s="96"/>
      <c r="AY80" s="96"/>
      <c r="AZ80" s="96"/>
      <c r="BA80" s="96"/>
      <c r="BB80" s="96"/>
      <c r="BC80" s="96" t="s">
        <v>606</v>
      </c>
      <c r="BD80" s="96"/>
      <c r="BE80" s="96"/>
      <c r="BF80" s="100" t="s">
        <v>3169</v>
      </c>
      <c r="BG80" s="99">
        <v>29.2624</v>
      </c>
      <c r="BH80" s="99">
        <v>1.627658</v>
      </c>
      <c r="BI80" s="100" t="s">
        <v>3170</v>
      </c>
      <c r="BJ80" s="99">
        <v>4.4072494239999997</v>
      </c>
      <c r="BK80" s="96"/>
      <c r="BL80" s="96"/>
      <c r="BM80" s="96"/>
      <c r="BN80" s="96" t="s">
        <v>131</v>
      </c>
      <c r="BO80" s="97">
        <v>24</v>
      </c>
    </row>
    <row r="81" spans="1:67" ht="63" x14ac:dyDescent="0.25">
      <c r="A81" s="101"/>
      <c r="B81" s="101"/>
      <c r="C81" s="102" t="s">
        <v>3161</v>
      </c>
      <c r="D81" s="101" t="s">
        <v>3162</v>
      </c>
      <c r="E81" s="101"/>
      <c r="F81" s="101"/>
      <c r="G81" s="103"/>
      <c r="H81" s="101" t="s">
        <v>3207</v>
      </c>
      <c r="I81" s="101" t="s">
        <v>3207</v>
      </c>
      <c r="J81" s="104">
        <v>0.253</v>
      </c>
      <c r="K81" s="101">
        <v>717515</v>
      </c>
      <c r="L81" s="101">
        <v>334741</v>
      </c>
      <c r="M81" s="101" t="s">
        <v>3164</v>
      </c>
      <c r="N81" s="101" t="s">
        <v>2841</v>
      </c>
      <c r="O81" s="101" t="s">
        <v>100</v>
      </c>
      <c r="P81" s="101" t="s">
        <v>101</v>
      </c>
      <c r="Q81" s="101"/>
      <c r="R81" s="413" t="s">
        <v>3940</v>
      </c>
      <c r="S81" s="101"/>
      <c r="T81" s="101" t="s">
        <v>3208</v>
      </c>
      <c r="U81" s="101" t="s">
        <v>3205</v>
      </c>
      <c r="V81" s="101" t="s">
        <v>105</v>
      </c>
      <c r="W81" s="101" t="s">
        <v>3209</v>
      </c>
      <c r="X81" s="101"/>
      <c r="Y81" s="101"/>
      <c r="Z81" s="101"/>
      <c r="AA81" s="101"/>
      <c r="AB81" s="131">
        <v>0.253</v>
      </c>
      <c r="AC81" s="131">
        <v>0</v>
      </c>
      <c r="AD81" s="131">
        <v>0</v>
      </c>
      <c r="AE81" s="131">
        <v>0.253</v>
      </c>
      <c r="AF81" s="131">
        <v>0</v>
      </c>
      <c r="AG81" s="131">
        <v>0</v>
      </c>
      <c r="AH81" s="131">
        <v>0</v>
      </c>
      <c r="AI81" s="131">
        <v>0</v>
      </c>
      <c r="AJ81" s="133">
        <v>2.4404349999999999</v>
      </c>
      <c r="AK81" s="10" t="s">
        <v>3167</v>
      </c>
      <c r="AL81" s="10" t="s">
        <v>108</v>
      </c>
      <c r="AM81" s="101"/>
      <c r="AN81" s="101"/>
      <c r="AO81" s="101"/>
      <c r="AP81" s="101"/>
      <c r="AQ81" s="101"/>
      <c r="AR81" s="101"/>
      <c r="AS81" s="101"/>
      <c r="AT81" s="101"/>
      <c r="AU81" s="101"/>
      <c r="AV81" s="101"/>
      <c r="AW81" s="105"/>
      <c r="AX81" s="101"/>
      <c r="AY81" s="101"/>
      <c r="AZ81" s="101"/>
      <c r="BA81" s="101"/>
      <c r="BB81" s="101"/>
      <c r="BC81" s="101" t="s">
        <v>606</v>
      </c>
      <c r="BD81" s="101"/>
      <c r="BE81" s="101"/>
      <c r="BF81" s="105" t="s">
        <v>3169</v>
      </c>
      <c r="BG81" s="104">
        <v>0</v>
      </c>
      <c r="BH81" s="104">
        <v>1.8372949999999999</v>
      </c>
      <c r="BI81" s="105" t="s">
        <v>3170</v>
      </c>
      <c r="BJ81" s="104">
        <v>4.6810085030000002</v>
      </c>
      <c r="BK81" s="101"/>
      <c r="BL81" s="101"/>
      <c r="BM81" s="101"/>
      <c r="BN81" s="101" t="s">
        <v>3210</v>
      </c>
      <c r="BO81" s="102">
        <v>24</v>
      </c>
    </row>
    <row r="82" spans="1:67" ht="47.25" x14ac:dyDescent="0.25">
      <c r="A82" s="285">
        <v>37</v>
      </c>
      <c r="B82" s="138"/>
      <c r="C82" s="86" t="s">
        <v>3211</v>
      </c>
      <c r="D82" s="138">
        <v>4360</v>
      </c>
      <c r="E82" s="138" t="s">
        <v>3212</v>
      </c>
      <c r="F82" s="138">
        <v>16273</v>
      </c>
      <c r="G82" s="138">
        <v>60.29</v>
      </c>
      <c r="H82" s="138"/>
      <c r="I82" s="138"/>
      <c r="J82" s="139"/>
      <c r="K82" s="138"/>
      <c r="L82" s="138"/>
      <c r="M82" s="138"/>
      <c r="N82" s="138"/>
      <c r="O82" s="138"/>
      <c r="P82" s="138"/>
      <c r="Q82" s="138"/>
      <c r="R82" s="138"/>
      <c r="S82" s="138"/>
      <c r="T82" s="138"/>
      <c r="U82" s="138"/>
      <c r="V82" s="138"/>
      <c r="W82" s="138"/>
      <c r="X82" s="138"/>
      <c r="Y82" s="138"/>
      <c r="Z82" s="138"/>
      <c r="AA82" s="138"/>
      <c r="AB82" s="139"/>
      <c r="AC82" s="139"/>
      <c r="AD82" s="139"/>
      <c r="AE82" s="139"/>
      <c r="AF82" s="139"/>
      <c r="AG82" s="139"/>
      <c r="AH82" s="139"/>
      <c r="AI82" s="139"/>
      <c r="AJ82" s="139"/>
      <c r="AK82" s="138"/>
      <c r="AL82" s="138"/>
      <c r="AM82" s="138"/>
      <c r="AN82" s="138"/>
      <c r="AO82" s="138"/>
      <c r="AP82" s="138"/>
      <c r="AQ82" s="138" t="s">
        <v>3213</v>
      </c>
      <c r="AR82" s="138">
        <v>61.99</v>
      </c>
      <c r="AS82" s="138" t="s">
        <v>3214</v>
      </c>
      <c r="AT82" s="138"/>
      <c r="AU82" s="138"/>
      <c r="AV82" s="138"/>
      <c r="AW82" s="138"/>
      <c r="AX82" s="138">
        <v>3.85</v>
      </c>
      <c r="AY82" s="138" t="s">
        <v>772</v>
      </c>
      <c r="AZ82" s="138">
        <v>25</v>
      </c>
      <c r="BA82" s="138">
        <v>4.71</v>
      </c>
      <c r="BB82" s="138">
        <v>0</v>
      </c>
      <c r="BC82" s="138" t="s">
        <v>285</v>
      </c>
      <c r="BD82" s="138" t="s">
        <v>3215</v>
      </c>
      <c r="BE82" s="138" t="s">
        <v>191</v>
      </c>
      <c r="BF82" s="138"/>
      <c r="BG82" s="139"/>
      <c r="BH82" s="139"/>
      <c r="BI82" s="138"/>
      <c r="BJ82" s="139"/>
      <c r="BK82" s="138"/>
      <c r="BL82" s="138"/>
      <c r="BM82" s="138"/>
      <c r="BN82" s="140"/>
      <c r="BO82" s="118">
        <v>81</v>
      </c>
    </row>
    <row r="83" spans="1:67" ht="78.75" x14ac:dyDescent="0.25">
      <c r="A83" s="90"/>
      <c r="B83" s="90"/>
      <c r="C83" s="91" t="s">
        <v>3216</v>
      </c>
      <c r="D83" s="90" t="s">
        <v>3217</v>
      </c>
      <c r="E83" s="90" t="s">
        <v>3212</v>
      </c>
      <c r="F83" s="90" t="s">
        <v>3218</v>
      </c>
      <c r="G83" s="92"/>
      <c r="H83" s="90" t="s">
        <v>3219</v>
      </c>
      <c r="I83" s="90">
        <v>78780020292</v>
      </c>
      <c r="J83" s="93">
        <v>0.158</v>
      </c>
      <c r="K83" s="90">
        <v>699806</v>
      </c>
      <c r="L83" s="90">
        <v>264223</v>
      </c>
      <c r="M83" s="90" t="s">
        <v>3220</v>
      </c>
      <c r="N83" s="90" t="s">
        <v>2841</v>
      </c>
      <c r="O83" s="90" t="s">
        <v>145</v>
      </c>
      <c r="P83" s="90" t="s">
        <v>146</v>
      </c>
      <c r="Q83" s="90"/>
      <c r="R83" s="413" t="s">
        <v>3940</v>
      </c>
      <c r="S83" s="90"/>
      <c r="T83" s="90"/>
      <c r="U83" s="90" t="s">
        <v>2912</v>
      </c>
      <c r="V83" s="90" t="s">
        <v>3221</v>
      </c>
      <c r="W83" s="90" t="s">
        <v>3222</v>
      </c>
      <c r="X83" s="90"/>
      <c r="Y83" s="90"/>
      <c r="Z83" s="90"/>
      <c r="AA83" s="90"/>
      <c r="AB83" s="128">
        <v>0.158</v>
      </c>
      <c r="AC83" s="128">
        <v>0</v>
      </c>
      <c r="AD83" s="128">
        <v>0</v>
      </c>
      <c r="AE83" s="128">
        <v>0.158</v>
      </c>
      <c r="AF83" s="128">
        <v>0</v>
      </c>
      <c r="AG83" s="128">
        <v>0</v>
      </c>
      <c r="AH83" s="128">
        <v>0</v>
      </c>
      <c r="AI83" s="128">
        <v>0</v>
      </c>
      <c r="AJ83" s="130">
        <v>7.0808229999999996</v>
      </c>
      <c r="AK83" s="127" t="s">
        <v>3223</v>
      </c>
      <c r="AL83" s="127" t="s">
        <v>108</v>
      </c>
      <c r="AM83" s="90"/>
      <c r="AN83" s="90"/>
      <c r="AO83" s="90"/>
      <c r="AP83" s="90"/>
      <c r="AQ83" s="90"/>
      <c r="AR83" s="90"/>
      <c r="AS83" s="90"/>
      <c r="AT83" s="90"/>
      <c r="AU83" s="90" t="s">
        <v>1386</v>
      </c>
      <c r="AV83" s="90"/>
      <c r="AW83" s="94"/>
      <c r="AX83" s="90"/>
      <c r="AY83" s="90"/>
      <c r="AZ83" s="90"/>
      <c r="BA83" s="90"/>
      <c r="BB83" s="90"/>
      <c r="BC83" s="90" t="s">
        <v>129</v>
      </c>
      <c r="BD83" s="90"/>
      <c r="BE83" s="90"/>
      <c r="BF83" s="94" t="s">
        <v>3224</v>
      </c>
      <c r="BG83" s="93">
        <v>895.82644340000002</v>
      </c>
      <c r="BH83" s="93">
        <v>0.80704500000000001</v>
      </c>
      <c r="BI83" s="94" t="s">
        <v>3225</v>
      </c>
      <c r="BJ83" s="93">
        <v>1.6755748049999999</v>
      </c>
      <c r="BK83" s="90"/>
      <c r="BL83" s="90"/>
      <c r="BM83" s="90"/>
      <c r="BN83" s="90" t="s">
        <v>3082</v>
      </c>
      <c r="BO83" s="91">
        <v>81</v>
      </c>
    </row>
    <row r="84" spans="1:67" ht="78.75" x14ac:dyDescent="0.25">
      <c r="A84" s="96"/>
      <c r="B84" s="96"/>
      <c r="C84" s="97" t="s">
        <v>3216</v>
      </c>
      <c r="D84" s="96" t="s">
        <v>3217</v>
      </c>
      <c r="E84" s="96" t="s">
        <v>3212</v>
      </c>
      <c r="F84" s="96" t="s">
        <v>3218</v>
      </c>
      <c r="G84" s="98"/>
      <c r="H84" s="96" t="s">
        <v>3226</v>
      </c>
      <c r="I84" s="96">
        <v>78780040004</v>
      </c>
      <c r="J84" s="99">
        <v>9.1999999999999998E-2</v>
      </c>
      <c r="K84" s="96">
        <v>700634</v>
      </c>
      <c r="L84" s="96">
        <v>263195</v>
      </c>
      <c r="M84" s="96" t="s">
        <v>3220</v>
      </c>
      <c r="N84" s="96" t="s">
        <v>2841</v>
      </c>
      <c r="O84" s="96" t="s">
        <v>100</v>
      </c>
      <c r="P84" s="96" t="s">
        <v>101</v>
      </c>
      <c r="Q84" s="96"/>
      <c r="R84" s="413" t="s">
        <v>3940</v>
      </c>
      <c r="S84" s="96"/>
      <c r="T84" s="96"/>
      <c r="U84" s="96" t="s">
        <v>3030</v>
      </c>
      <c r="V84" s="96" t="s">
        <v>105</v>
      </c>
      <c r="W84" s="96" t="s">
        <v>150</v>
      </c>
      <c r="X84" s="96"/>
      <c r="Y84" s="96"/>
      <c r="Z84" s="96"/>
      <c r="AA84" s="96"/>
      <c r="AB84" s="121">
        <v>9.1999999999999998E-2</v>
      </c>
      <c r="AC84" s="121">
        <v>7.8E-2</v>
      </c>
      <c r="AD84" s="121">
        <v>0</v>
      </c>
      <c r="AE84" s="121">
        <v>0</v>
      </c>
      <c r="AF84" s="121">
        <v>0</v>
      </c>
      <c r="AG84" s="121">
        <v>0</v>
      </c>
      <c r="AH84" s="121">
        <v>0</v>
      </c>
      <c r="AI84" s="121">
        <v>1.4E-2</v>
      </c>
      <c r="AJ84" s="125">
        <v>8.3970629999999993</v>
      </c>
      <c r="AK84" s="123" t="s">
        <v>3223</v>
      </c>
      <c r="AL84" s="123" t="s">
        <v>108</v>
      </c>
      <c r="AM84" s="96"/>
      <c r="AN84" s="96"/>
      <c r="AO84" s="96"/>
      <c r="AP84" s="96"/>
      <c r="AQ84" s="96"/>
      <c r="AR84" s="96"/>
      <c r="AS84" s="96"/>
      <c r="AT84" s="96"/>
      <c r="AU84" s="96"/>
      <c r="AV84" s="96"/>
      <c r="AW84" s="100"/>
      <c r="AX84" s="96"/>
      <c r="AY84" s="96"/>
      <c r="AZ84" s="96"/>
      <c r="BA84" s="96"/>
      <c r="BB84" s="96"/>
      <c r="BC84" s="96" t="s">
        <v>129</v>
      </c>
      <c r="BD84" s="96"/>
      <c r="BE84" s="96"/>
      <c r="BF84" s="100" t="s">
        <v>3224</v>
      </c>
      <c r="BG84" s="99">
        <v>382.83510219999999</v>
      </c>
      <c r="BH84" s="99">
        <v>1.604592</v>
      </c>
      <c r="BI84" s="100" t="s">
        <v>2906</v>
      </c>
      <c r="BJ84" s="99">
        <v>2.282083074</v>
      </c>
      <c r="BK84" s="96"/>
      <c r="BL84" s="96"/>
      <c r="BM84" s="96"/>
      <c r="BN84" s="96" t="s">
        <v>3082</v>
      </c>
      <c r="BO84" s="97">
        <v>81</v>
      </c>
    </row>
    <row r="85" spans="1:67" ht="63" x14ac:dyDescent="0.25">
      <c r="A85" s="96"/>
      <c r="B85" s="96"/>
      <c r="C85" s="97" t="s">
        <v>3216</v>
      </c>
      <c r="D85" s="96" t="s">
        <v>3217</v>
      </c>
      <c r="E85" s="96" t="s">
        <v>3212</v>
      </c>
      <c r="F85" s="96" t="s">
        <v>3218</v>
      </c>
      <c r="G85" s="98"/>
      <c r="H85" s="96" t="s">
        <v>3227</v>
      </c>
      <c r="I85" s="96">
        <v>78780040047</v>
      </c>
      <c r="J85" s="99">
        <v>0.151</v>
      </c>
      <c r="K85" s="96">
        <v>701043</v>
      </c>
      <c r="L85" s="96">
        <v>263704</v>
      </c>
      <c r="M85" s="96" t="s">
        <v>3220</v>
      </c>
      <c r="N85" s="96" t="s">
        <v>2841</v>
      </c>
      <c r="O85" s="96" t="s">
        <v>145</v>
      </c>
      <c r="P85" s="96" t="s">
        <v>146</v>
      </c>
      <c r="Q85" s="96"/>
      <c r="R85" s="413" t="s">
        <v>3940</v>
      </c>
      <c r="S85" s="96"/>
      <c r="T85" s="96"/>
      <c r="U85" s="96" t="s">
        <v>2918</v>
      </c>
      <c r="V85" s="96" t="s">
        <v>105</v>
      </c>
      <c r="W85" s="96" t="s">
        <v>3228</v>
      </c>
      <c r="X85" s="96"/>
      <c r="Y85" s="96"/>
      <c r="Z85" s="96"/>
      <c r="AA85" s="96"/>
      <c r="AB85" s="121">
        <v>0.151</v>
      </c>
      <c r="AC85" s="121">
        <v>0</v>
      </c>
      <c r="AD85" s="121">
        <v>0</v>
      </c>
      <c r="AE85" s="121">
        <v>0.151</v>
      </c>
      <c r="AF85" s="121">
        <v>0</v>
      </c>
      <c r="AG85" s="121">
        <v>0</v>
      </c>
      <c r="AH85" s="121">
        <v>0</v>
      </c>
      <c r="AI85" s="121">
        <v>0</v>
      </c>
      <c r="AJ85" s="125">
        <v>8.0271779999999993</v>
      </c>
      <c r="AK85" s="123" t="s">
        <v>3223</v>
      </c>
      <c r="AL85" s="123" t="s">
        <v>108</v>
      </c>
      <c r="AM85" s="96"/>
      <c r="AN85" s="96"/>
      <c r="AO85" s="96"/>
      <c r="AP85" s="96"/>
      <c r="AQ85" s="96" t="s">
        <v>3229</v>
      </c>
      <c r="AR85" s="96" t="s">
        <v>3230</v>
      </c>
      <c r="AS85" s="96" t="s">
        <v>3214</v>
      </c>
      <c r="AT85" s="96"/>
      <c r="AU85" s="96" t="s">
        <v>1386</v>
      </c>
      <c r="AV85" s="96"/>
      <c r="AW85" s="100"/>
      <c r="AX85" s="96"/>
      <c r="AY85" s="96"/>
      <c r="AZ85" s="96"/>
      <c r="BA85" s="96"/>
      <c r="BB85" s="96"/>
      <c r="BC85" s="96" t="s">
        <v>129</v>
      </c>
      <c r="BD85" s="96"/>
      <c r="BE85" s="96"/>
      <c r="BF85" s="100" t="s">
        <v>3224</v>
      </c>
      <c r="BG85" s="99">
        <v>180.81150529999999</v>
      </c>
      <c r="BH85" s="99">
        <v>1.389116</v>
      </c>
      <c r="BI85" s="100" t="s">
        <v>3225</v>
      </c>
      <c r="BJ85" s="99">
        <v>2.3793434009999999</v>
      </c>
      <c r="BK85" s="96"/>
      <c r="BL85" s="96"/>
      <c r="BM85" s="96"/>
      <c r="BN85" s="96" t="s">
        <v>3082</v>
      </c>
      <c r="BO85" s="97">
        <v>81</v>
      </c>
    </row>
    <row r="86" spans="1:67" ht="63" x14ac:dyDescent="0.25">
      <c r="A86" s="96"/>
      <c r="B86" s="96" t="s">
        <v>3231</v>
      </c>
      <c r="C86" s="97" t="s">
        <v>3232</v>
      </c>
      <c r="D86" s="96" t="s">
        <v>3217</v>
      </c>
      <c r="E86" s="96" t="s">
        <v>3212</v>
      </c>
      <c r="F86" s="96" t="s">
        <v>3218</v>
      </c>
      <c r="G86" s="98"/>
      <c r="H86" s="96" t="s">
        <v>3233</v>
      </c>
      <c r="I86" s="96">
        <v>78780040053</v>
      </c>
      <c r="J86" s="99">
        <v>0.121</v>
      </c>
      <c r="K86" s="96">
        <v>700446</v>
      </c>
      <c r="L86" s="96">
        <v>263332</v>
      </c>
      <c r="M86" s="96" t="s">
        <v>3220</v>
      </c>
      <c r="N86" s="96" t="s">
        <v>2841</v>
      </c>
      <c r="O86" s="96" t="s">
        <v>100</v>
      </c>
      <c r="P86" s="96" t="s">
        <v>101</v>
      </c>
      <c r="Q86" s="96"/>
      <c r="R86" s="413" t="s">
        <v>3940</v>
      </c>
      <c r="S86" s="96"/>
      <c r="T86" s="96"/>
      <c r="U86" s="96" t="s">
        <v>3234</v>
      </c>
      <c r="V86" s="96" t="s">
        <v>105</v>
      </c>
      <c r="W86" s="96" t="s">
        <v>1068</v>
      </c>
      <c r="X86" s="96"/>
      <c r="Y86" s="96"/>
      <c r="Z86" s="96"/>
      <c r="AA86" s="96"/>
      <c r="AB86" s="121">
        <v>0.121</v>
      </c>
      <c r="AC86" s="121">
        <v>6.9000000000000006E-2</v>
      </c>
      <c r="AD86" s="121">
        <v>1.7000000000000001E-2</v>
      </c>
      <c r="AE86" s="121">
        <v>1.9E-2</v>
      </c>
      <c r="AF86" s="121">
        <v>0</v>
      </c>
      <c r="AG86" s="121">
        <v>0</v>
      </c>
      <c r="AH86" s="121">
        <v>0</v>
      </c>
      <c r="AI86" s="121">
        <v>1.6E-2</v>
      </c>
      <c r="AJ86" s="125">
        <v>8.1507500000000004</v>
      </c>
      <c r="AK86" s="123" t="s">
        <v>3223</v>
      </c>
      <c r="AL86" s="123" t="s">
        <v>108</v>
      </c>
      <c r="AM86" s="96"/>
      <c r="AN86" s="96"/>
      <c r="AO86" s="96" t="s">
        <v>152</v>
      </c>
      <c r="AP86" s="96"/>
      <c r="AQ86" s="96" t="s">
        <v>3229</v>
      </c>
      <c r="AR86" s="96" t="s">
        <v>3230</v>
      </c>
      <c r="AS86" s="96" t="s">
        <v>3214</v>
      </c>
      <c r="AT86" s="96"/>
      <c r="AU86" s="96"/>
      <c r="AV86" s="96"/>
      <c r="AW86" s="100"/>
      <c r="AX86" s="96"/>
      <c r="AY86" s="96"/>
      <c r="AZ86" s="96"/>
      <c r="BA86" s="96"/>
      <c r="BB86" s="96"/>
      <c r="BC86" s="96" t="s">
        <v>129</v>
      </c>
      <c r="BD86" s="96"/>
      <c r="BE86" s="96"/>
      <c r="BF86" s="100" t="s">
        <v>3224</v>
      </c>
      <c r="BG86" s="99">
        <v>272.08930839999999</v>
      </c>
      <c r="BH86" s="99">
        <v>1.7985329999999999</v>
      </c>
      <c r="BI86" s="100" t="s">
        <v>2906</v>
      </c>
      <c r="BJ86" s="99">
        <v>2.4509313229999998</v>
      </c>
      <c r="BK86" s="96"/>
      <c r="BL86" s="96"/>
      <c r="BM86" s="96"/>
      <c r="BN86" s="96" t="s">
        <v>3082</v>
      </c>
      <c r="BO86" s="97">
        <v>81</v>
      </c>
    </row>
    <row r="87" spans="1:67" ht="110.25" x14ac:dyDescent="0.25">
      <c r="A87" s="96"/>
      <c r="B87" s="96" t="s">
        <v>3235</v>
      </c>
      <c r="C87" s="97" t="s">
        <v>3216</v>
      </c>
      <c r="D87" s="96" t="s">
        <v>3217</v>
      </c>
      <c r="E87" s="96" t="s">
        <v>3212</v>
      </c>
      <c r="F87" s="96" t="s">
        <v>3218</v>
      </c>
      <c r="G87" s="98"/>
      <c r="H87" s="96" t="s">
        <v>3236</v>
      </c>
      <c r="I87" s="96">
        <v>78780040198</v>
      </c>
      <c r="J87" s="99">
        <v>59.648000000000003</v>
      </c>
      <c r="K87" s="96">
        <v>700813</v>
      </c>
      <c r="L87" s="96">
        <v>263730</v>
      </c>
      <c r="M87" s="96" t="s">
        <v>3220</v>
      </c>
      <c r="N87" s="96" t="s">
        <v>2841</v>
      </c>
      <c r="O87" s="96" t="s">
        <v>145</v>
      </c>
      <c r="P87" s="96" t="s">
        <v>146</v>
      </c>
      <c r="Q87" s="96"/>
      <c r="R87" s="413" t="s">
        <v>3940</v>
      </c>
      <c r="S87" s="96"/>
      <c r="T87" s="96"/>
      <c r="U87" s="96"/>
      <c r="V87" s="96" t="s">
        <v>105</v>
      </c>
      <c r="W87" s="96" t="s">
        <v>3237</v>
      </c>
      <c r="X87" s="96" t="s">
        <v>168</v>
      </c>
      <c r="Y87" s="96" t="s">
        <v>86</v>
      </c>
      <c r="Z87" s="96"/>
      <c r="AA87" s="96"/>
      <c r="AB87" s="121">
        <v>59.648000000000003</v>
      </c>
      <c r="AC87" s="121">
        <v>1.528</v>
      </c>
      <c r="AD87" s="121">
        <v>3.1760000000000002</v>
      </c>
      <c r="AE87" s="121">
        <v>7.3570000000000002</v>
      </c>
      <c r="AF87" s="121">
        <v>0</v>
      </c>
      <c r="AG87" s="121">
        <v>0</v>
      </c>
      <c r="AH87" s="121">
        <v>0</v>
      </c>
      <c r="AI87" s="121">
        <v>47.587000000000003</v>
      </c>
      <c r="AJ87" s="125">
        <v>7.090719</v>
      </c>
      <c r="AK87" s="123" t="s">
        <v>3223</v>
      </c>
      <c r="AL87" s="123" t="s">
        <v>108</v>
      </c>
      <c r="AM87" s="96"/>
      <c r="AN87" s="96"/>
      <c r="AO87" s="96" t="s">
        <v>152</v>
      </c>
      <c r="AP87" s="96"/>
      <c r="AQ87" s="96" t="s">
        <v>3229</v>
      </c>
      <c r="AR87" s="96">
        <v>59.255000000000003</v>
      </c>
      <c r="AS87" s="96" t="s">
        <v>3214</v>
      </c>
      <c r="AT87" s="96"/>
      <c r="AU87" s="96"/>
      <c r="AV87" s="96"/>
      <c r="AW87" s="100"/>
      <c r="AX87" s="96" t="s">
        <v>1852</v>
      </c>
      <c r="AY87" s="96" t="s">
        <v>170</v>
      </c>
      <c r="AZ87" s="96" t="s">
        <v>89</v>
      </c>
      <c r="BA87" s="96" t="s">
        <v>3238</v>
      </c>
      <c r="BB87" s="96" t="s">
        <v>725</v>
      </c>
      <c r="BC87" s="96" t="s">
        <v>262</v>
      </c>
      <c r="BD87" s="96" t="s">
        <v>3239</v>
      </c>
      <c r="BE87" s="96" t="s">
        <v>174</v>
      </c>
      <c r="BF87" s="100" t="s">
        <v>3224</v>
      </c>
      <c r="BG87" s="99">
        <v>0</v>
      </c>
      <c r="BH87" s="99">
        <v>0.81420099999999995</v>
      </c>
      <c r="BI87" s="100" t="s">
        <v>3225</v>
      </c>
      <c r="BJ87" s="99">
        <v>1.6824681379999999</v>
      </c>
      <c r="BK87" s="96"/>
      <c r="BL87" s="96"/>
      <c r="BM87" s="96"/>
      <c r="BN87" s="96" t="s">
        <v>3240</v>
      </c>
      <c r="BO87" s="97">
        <v>81</v>
      </c>
    </row>
    <row r="88" spans="1:67" ht="78.75" x14ac:dyDescent="0.25">
      <c r="A88" s="96"/>
      <c r="B88" s="96" t="s">
        <v>3241</v>
      </c>
      <c r="C88" s="97" t="s">
        <v>3216</v>
      </c>
      <c r="D88" s="96" t="s">
        <v>3217</v>
      </c>
      <c r="E88" s="96" t="s">
        <v>3212</v>
      </c>
      <c r="F88" s="96" t="s">
        <v>3218</v>
      </c>
      <c r="G88" s="98"/>
      <c r="H88" s="96" t="s">
        <v>3233</v>
      </c>
      <c r="I88" s="96">
        <v>78780040202</v>
      </c>
      <c r="J88" s="99">
        <v>5.3999999999999999E-2</v>
      </c>
      <c r="K88" s="96">
        <v>700560</v>
      </c>
      <c r="L88" s="96">
        <v>263249</v>
      </c>
      <c r="M88" s="96" t="s">
        <v>3220</v>
      </c>
      <c r="N88" s="96" t="s">
        <v>2841</v>
      </c>
      <c r="O88" s="96" t="s">
        <v>100</v>
      </c>
      <c r="P88" s="96" t="s">
        <v>101</v>
      </c>
      <c r="Q88" s="96"/>
      <c r="R88" s="413" t="s">
        <v>3940</v>
      </c>
      <c r="S88" s="96"/>
      <c r="T88" s="96"/>
      <c r="U88" s="96" t="s">
        <v>3030</v>
      </c>
      <c r="V88" s="96" t="s">
        <v>105</v>
      </c>
      <c r="W88" s="96" t="s">
        <v>337</v>
      </c>
      <c r="X88" s="96"/>
      <c r="Y88" s="96"/>
      <c r="Z88" s="96"/>
      <c r="AA88" s="96"/>
      <c r="AB88" s="121">
        <v>5.3999999999999999E-2</v>
      </c>
      <c r="AC88" s="121">
        <v>5.3999999999999999E-2</v>
      </c>
      <c r="AD88" s="121">
        <v>0</v>
      </c>
      <c r="AE88" s="121">
        <v>0</v>
      </c>
      <c r="AF88" s="121">
        <v>0</v>
      </c>
      <c r="AG88" s="121">
        <v>0</v>
      </c>
      <c r="AH88" s="121">
        <v>0</v>
      </c>
      <c r="AI88" s="121">
        <v>0</v>
      </c>
      <c r="AJ88" s="125">
        <v>8.3312150000000003</v>
      </c>
      <c r="AK88" s="123" t="s">
        <v>3223</v>
      </c>
      <c r="AL88" s="123" t="s">
        <v>108</v>
      </c>
      <c r="AM88" s="96"/>
      <c r="AN88" s="96"/>
      <c r="AO88" s="96" t="s">
        <v>152</v>
      </c>
      <c r="AP88" s="96"/>
      <c r="AQ88" s="96" t="s">
        <v>3229</v>
      </c>
      <c r="AR88" s="96" t="s">
        <v>3230</v>
      </c>
      <c r="AS88" s="96" t="s">
        <v>3214</v>
      </c>
      <c r="AT88" s="96"/>
      <c r="AU88" s="96"/>
      <c r="AV88" s="96"/>
      <c r="AW88" s="100"/>
      <c r="AX88" s="96"/>
      <c r="AY88" s="96"/>
      <c r="AZ88" s="96"/>
      <c r="BA88" s="96"/>
      <c r="BB88" s="96"/>
      <c r="BC88" s="96" t="s">
        <v>129</v>
      </c>
      <c r="BD88" s="96"/>
      <c r="BE88" s="96"/>
      <c r="BF88" s="100" t="s">
        <v>3224</v>
      </c>
      <c r="BG88" s="99">
        <v>335.80510700000002</v>
      </c>
      <c r="BH88" s="99">
        <v>1.721686</v>
      </c>
      <c r="BI88" s="100" t="s">
        <v>2906</v>
      </c>
      <c r="BJ88" s="99">
        <v>2.3848787740000001</v>
      </c>
      <c r="BK88" s="96"/>
      <c r="BL88" s="96"/>
      <c r="BM88" s="96"/>
      <c r="BN88" s="96" t="s">
        <v>3082</v>
      </c>
      <c r="BO88" s="97">
        <v>81</v>
      </c>
    </row>
    <row r="89" spans="1:67" ht="63" x14ac:dyDescent="0.25">
      <c r="A89" s="96"/>
      <c r="B89" s="96"/>
      <c r="C89" s="97" t="s">
        <v>3216</v>
      </c>
      <c r="D89" s="96" t="s">
        <v>3217</v>
      </c>
      <c r="E89" s="96" t="s">
        <v>3212</v>
      </c>
      <c r="F89" s="96" t="s">
        <v>3218</v>
      </c>
      <c r="G89" s="98"/>
      <c r="H89" s="96" t="s">
        <v>3242</v>
      </c>
      <c r="I89" s="96">
        <v>78780040233</v>
      </c>
      <c r="J89" s="99">
        <v>2.1999999999999999E-2</v>
      </c>
      <c r="K89" s="96">
        <v>700945</v>
      </c>
      <c r="L89" s="96">
        <v>263544</v>
      </c>
      <c r="M89" s="96" t="s">
        <v>3220</v>
      </c>
      <c r="N89" s="96" t="s">
        <v>2841</v>
      </c>
      <c r="O89" s="96" t="s">
        <v>100</v>
      </c>
      <c r="P89" s="96" t="s">
        <v>101</v>
      </c>
      <c r="Q89" s="96"/>
      <c r="R89" s="413" t="s">
        <v>3940</v>
      </c>
      <c r="S89" s="96"/>
      <c r="T89" s="96"/>
      <c r="U89" s="96" t="s">
        <v>2991</v>
      </c>
      <c r="V89" s="96" t="s">
        <v>105</v>
      </c>
      <c r="W89" s="96" t="s">
        <v>183</v>
      </c>
      <c r="X89" s="96"/>
      <c r="Y89" s="96"/>
      <c r="Z89" s="96"/>
      <c r="AA89" s="96"/>
      <c r="AB89" s="121">
        <v>2.1999999999999999E-2</v>
      </c>
      <c r="AC89" s="121">
        <v>0</v>
      </c>
      <c r="AD89" s="121">
        <v>0</v>
      </c>
      <c r="AE89" s="121">
        <v>2.1999999999999999E-2</v>
      </c>
      <c r="AF89" s="121">
        <v>0</v>
      </c>
      <c r="AG89" s="121">
        <v>0</v>
      </c>
      <c r="AH89" s="121">
        <v>0</v>
      </c>
      <c r="AI89" s="121">
        <v>0</v>
      </c>
      <c r="AJ89" s="125">
        <v>8.3000279999999993</v>
      </c>
      <c r="AK89" s="123" t="s">
        <v>3223</v>
      </c>
      <c r="AL89" s="123" t="s">
        <v>108</v>
      </c>
      <c r="AM89" s="96"/>
      <c r="AN89" s="96"/>
      <c r="AO89" s="96" t="s">
        <v>152</v>
      </c>
      <c r="AP89" s="96"/>
      <c r="AQ89" s="96" t="s">
        <v>3229</v>
      </c>
      <c r="AR89" s="96" t="s">
        <v>3230</v>
      </c>
      <c r="AS89" s="96" t="s">
        <v>3214</v>
      </c>
      <c r="AT89" s="96"/>
      <c r="AU89" s="96"/>
      <c r="AV89" s="96"/>
      <c r="AW89" s="100"/>
      <c r="AX89" s="96"/>
      <c r="AY89" s="96"/>
      <c r="AZ89" s="96"/>
      <c r="BA89" s="96"/>
      <c r="BB89" s="96"/>
      <c r="BC89" s="96" t="s">
        <v>129</v>
      </c>
      <c r="BD89" s="96"/>
      <c r="BE89" s="96"/>
      <c r="BF89" s="100" t="s">
        <v>3224</v>
      </c>
      <c r="BG89" s="99">
        <v>393.21069360000001</v>
      </c>
      <c r="BH89" s="99">
        <v>1.559677</v>
      </c>
      <c r="BI89" s="100" t="s">
        <v>2906</v>
      </c>
      <c r="BJ89" s="99">
        <v>2.5157430939999998</v>
      </c>
      <c r="BK89" s="96"/>
      <c r="BL89" s="96"/>
      <c r="BM89" s="96"/>
      <c r="BN89" s="96" t="s">
        <v>3082</v>
      </c>
      <c r="BO89" s="97">
        <v>81</v>
      </c>
    </row>
    <row r="90" spans="1:67" ht="63" x14ac:dyDescent="0.25">
      <c r="A90" s="285">
        <v>38</v>
      </c>
      <c r="B90" s="138"/>
      <c r="C90" s="86" t="s">
        <v>3243</v>
      </c>
      <c r="D90" s="138">
        <v>3665</v>
      </c>
      <c r="E90" s="138" t="s">
        <v>3244</v>
      </c>
      <c r="F90" s="138">
        <v>16862</v>
      </c>
      <c r="G90" s="138"/>
      <c r="H90" s="138"/>
      <c r="I90" s="138"/>
      <c r="J90" s="139"/>
      <c r="K90" s="138"/>
      <c r="L90" s="138"/>
      <c r="M90" s="138"/>
      <c r="N90" s="138"/>
      <c r="O90" s="138"/>
      <c r="P90" s="138"/>
      <c r="Q90" s="138"/>
      <c r="R90" s="138"/>
      <c r="S90" s="138"/>
      <c r="T90" s="138"/>
      <c r="U90" s="138"/>
      <c r="V90" s="138"/>
      <c r="W90" s="138"/>
      <c r="X90" s="138" t="s">
        <v>168</v>
      </c>
      <c r="Y90" s="138" t="s">
        <v>86</v>
      </c>
      <c r="Z90" s="138" t="s">
        <v>416</v>
      </c>
      <c r="AA90" s="138" t="s">
        <v>187</v>
      </c>
      <c r="AB90" s="139"/>
      <c r="AC90" s="139"/>
      <c r="AD90" s="139"/>
      <c r="AE90" s="139"/>
      <c r="AF90" s="139"/>
      <c r="AG90" s="139"/>
      <c r="AH90" s="139"/>
      <c r="AI90" s="139"/>
      <c r="AJ90" s="139"/>
      <c r="AK90" s="138"/>
      <c r="AL90" s="138"/>
      <c r="AM90" s="138"/>
      <c r="AN90" s="138"/>
      <c r="AO90" s="138"/>
      <c r="AP90" s="138"/>
      <c r="AQ90" s="138" t="s">
        <v>3245</v>
      </c>
      <c r="AR90" s="138">
        <v>58.97</v>
      </c>
      <c r="AS90" s="138" t="s">
        <v>3246</v>
      </c>
      <c r="AT90" s="138"/>
      <c r="AU90" s="138"/>
      <c r="AV90" s="138"/>
      <c r="AW90" s="138"/>
      <c r="AX90" s="138" t="s">
        <v>3247</v>
      </c>
      <c r="AY90" s="138" t="s">
        <v>170</v>
      </c>
      <c r="AZ90" s="138" t="s">
        <v>3248</v>
      </c>
      <c r="BA90" s="138" t="s">
        <v>3249</v>
      </c>
      <c r="BB90" s="138" t="s">
        <v>172</v>
      </c>
      <c r="BC90" s="138" t="s">
        <v>92</v>
      </c>
      <c r="BD90" s="138" t="s">
        <v>173</v>
      </c>
      <c r="BE90" s="138" t="s">
        <v>1909</v>
      </c>
      <c r="BF90" s="138"/>
      <c r="BG90" s="139"/>
      <c r="BH90" s="139"/>
      <c r="BI90" s="138"/>
      <c r="BJ90" s="139"/>
      <c r="BK90" s="138"/>
      <c r="BL90" s="138"/>
      <c r="BM90" s="138"/>
      <c r="BN90" s="140"/>
      <c r="BO90" s="118">
        <v>59</v>
      </c>
    </row>
    <row r="91" spans="1:67" ht="267.75" x14ac:dyDescent="0.25">
      <c r="A91" s="90"/>
      <c r="B91" s="90"/>
      <c r="C91" s="91" t="s">
        <v>3250</v>
      </c>
      <c r="D91" s="90" t="s">
        <v>3251</v>
      </c>
      <c r="E91" s="90" t="s">
        <v>3244</v>
      </c>
      <c r="F91" s="90">
        <v>16862</v>
      </c>
      <c r="G91" s="92"/>
      <c r="H91" s="90" t="s">
        <v>3252</v>
      </c>
      <c r="I91" s="90">
        <v>76520010006</v>
      </c>
      <c r="J91" s="93">
        <v>2.8170000000000002</v>
      </c>
      <c r="K91" s="90">
        <v>638712</v>
      </c>
      <c r="L91" s="90">
        <v>246877</v>
      </c>
      <c r="M91" s="90" t="s">
        <v>3253</v>
      </c>
      <c r="N91" s="90" t="s">
        <v>2841</v>
      </c>
      <c r="O91" s="90" t="s">
        <v>100</v>
      </c>
      <c r="P91" s="90" t="s">
        <v>101</v>
      </c>
      <c r="Q91" s="90" t="s">
        <v>3254</v>
      </c>
      <c r="R91" s="413" t="s">
        <v>3940</v>
      </c>
      <c r="S91" s="90" t="s">
        <v>3255</v>
      </c>
      <c r="T91" s="90" t="s">
        <v>3256</v>
      </c>
      <c r="U91" s="90" t="s">
        <v>1296</v>
      </c>
      <c r="V91" s="90" t="s">
        <v>105</v>
      </c>
      <c r="W91" s="90" t="s">
        <v>3257</v>
      </c>
      <c r="X91" s="90"/>
      <c r="Y91" s="90"/>
      <c r="Z91" s="90"/>
      <c r="AA91" s="90"/>
      <c r="AB91" s="128">
        <v>2.8170000000000002</v>
      </c>
      <c r="AC91" s="128">
        <v>0.26900000000000002</v>
      </c>
      <c r="AD91" s="128">
        <v>3.1E-2</v>
      </c>
      <c r="AE91" s="128">
        <v>0.437</v>
      </c>
      <c r="AF91" s="128">
        <v>0</v>
      </c>
      <c r="AG91" s="128">
        <v>0</v>
      </c>
      <c r="AH91" s="128">
        <v>0</v>
      </c>
      <c r="AI91" s="128">
        <v>2.08</v>
      </c>
      <c r="AJ91" s="130">
        <v>7.3845289999999997</v>
      </c>
      <c r="AK91" s="127" t="s">
        <v>3258</v>
      </c>
      <c r="AL91" s="127" t="s">
        <v>108</v>
      </c>
      <c r="AM91" s="90"/>
      <c r="AN91" s="90" t="s">
        <v>3259</v>
      </c>
      <c r="AO91" s="90"/>
      <c r="AP91" s="90"/>
      <c r="AQ91" s="90"/>
      <c r="AR91" s="90"/>
      <c r="AS91" s="90"/>
      <c r="AT91" s="90" t="s">
        <v>3260</v>
      </c>
      <c r="AU91" s="90" t="s">
        <v>3035</v>
      </c>
      <c r="AV91" s="90"/>
      <c r="AW91" s="94"/>
      <c r="AX91" s="90"/>
      <c r="AY91" s="90"/>
      <c r="AZ91" s="90"/>
      <c r="BA91" s="90"/>
      <c r="BB91" s="90"/>
      <c r="BC91" s="90" t="s">
        <v>129</v>
      </c>
      <c r="BD91" s="90"/>
      <c r="BE91" s="90"/>
      <c r="BF91" s="94" t="s">
        <v>3261</v>
      </c>
      <c r="BG91" s="93">
        <v>1338.2781279999999</v>
      </c>
      <c r="BH91" s="93">
        <v>0.67066099999999995</v>
      </c>
      <c r="BI91" s="94" t="s">
        <v>3262</v>
      </c>
      <c r="BJ91" s="93">
        <v>2.7425962319999999</v>
      </c>
      <c r="BK91" s="90"/>
      <c r="BL91" s="90" t="s">
        <v>1919</v>
      </c>
      <c r="BM91" s="90"/>
      <c r="BN91" s="90" t="s">
        <v>3263</v>
      </c>
      <c r="BO91" s="91">
        <v>59</v>
      </c>
    </row>
    <row r="92" spans="1:67" ht="63" x14ac:dyDescent="0.25">
      <c r="A92" s="96"/>
      <c r="B92" s="96"/>
      <c r="C92" s="97" t="s">
        <v>3250</v>
      </c>
      <c r="D92" s="96" t="s">
        <v>3251</v>
      </c>
      <c r="E92" s="96" t="s">
        <v>3244</v>
      </c>
      <c r="F92" s="96">
        <v>16862</v>
      </c>
      <c r="G92" s="98"/>
      <c r="H92" s="96" t="s">
        <v>3264</v>
      </c>
      <c r="I92" s="96">
        <v>76520020082</v>
      </c>
      <c r="J92" s="99">
        <v>0.34300000000000003</v>
      </c>
      <c r="K92" s="96">
        <v>636729</v>
      </c>
      <c r="L92" s="96">
        <v>245662</v>
      </c>
      <c r="M92" s="96" t="s">
        <v>3253</v>
      </c>
      <c r="N92" s="96" t="s">
        <v>2841</v>
      </c>
      <c r="O92" s="96" t="s">
        <v>145</v>
      </c>
      <c r="P92" s="96" t="s">
        <v>146</v>
      </c>
      <c r="Q92" s="96" t="s">
        <v>3254</v>
      </c>
      <c r="R92" s="413" t="s">
        <v>3940</v>
      </c>
      <c r="S92" s="96" t="s">
        <v>3255</v>
      </c>
      <c r="T92" s="96" t="s">
        <v>3265</v>
      </c>
      <c r="U92" s="96" t="s">
        <v>3266</v>
      </c>
      <c r="V92" s="96" t="s">
        <v>105</v>
      </c>
      <c r="W92" s="96" t="s">
        <v>891</v>
      </c>
      <c r="X92" s="96" t="s">
        <v>168</v>
      </c>
      <c r="Y92" s="96" t="s">
        <v>86</v>
      </c>
      <c r="Z92" s="96" t="s">
        <v>416</v>
      </c>
      <c r="AA92" s="96" t="s">
        <v>187</v>
      </c>
      <c r="AB92" s="121">
        <v>0.34300000000000003</v>
      </c>
      <c r="AC92" s="121">
        <v>0</v>
      </c>
      <c r="AD92" s="121">
        <v>0</v>
      </c>
      <c r="AE92" s="121">
        <v>0.34300000000000003</v>
      </c>
      <c r="AF92" s="121">
        <v>0</v>
      </c>
      <c r="AG92" s="121">
        <v>0</v>
      </c>
      <c r="AH92" s="121">
        <v>0</v>
      </c>
      <c r="AI92" s="121">
        <v>0</v>
      </c>
      <c r="AJ92" s="125">
        <v>9.2423479999999998</v>
      </c>
      <c r="AK92" s="123" t="s">
        <v>3258</v>
      </c>
      <c r="AL92" s="123" t="s">
        <v>108</v>
      </c>
      <c r="AM92" s="96"/>
      <c r="AN92" s="96" t="s">
        <v>1543</v>
      </c>
      <c r="AO92" s="96" t="s">
        <v>152</v>
      </c>
      <c r="AP92" s="96"/>
      <c r="AQ92" s="96"/>
      <c r="AR92" s="96"/>
      <c r="AS92" s="96"/>
      <c r="AT92" s="96" t="s">
        <v>3260</v>
      </c>
      <c r="AU92" s="96" t="s">
        <v>3260</v>
      </c>
      <c r="AV92" s="96"/>
      <c r="AW92" s="100"/>
      <c r="AX92" s="96"/>
      <c r="AY92" s="96"/>
      <c r="AZ92" s="96"/>
      <c r="BA92" s="96"/>
      <c r="BB92" s="96"/>
      <c r="BC92" s="96" t="s">
        <v>129</v>
      </c>
      <c r="BD92" s="96"/>
      <c r="BE92" s="96"/>
      <c r="BF92" s="123" t="s">
        <v>3261</v>
      </c>
      <c r="BG92" s="125">
        <v>1093.691671</v>
      </c>
      <c r="BH92" s="125">
        <v>1.4313450000000001</v>
      </c>
      <c r="BI92" s="123" t="s">
        <v>3267</v>
      </c>
      <c r="BJ92" s="125">
        <v>1.775286532</v>
      </c>
      <c r="BK92" s="96"/>
      <c r="BL92" s="96" t="s">
        <v>1919</v>
      </c>
      <c r="BM92" s="96"/>
      <c r="BN92" s="96" t="s">
        <v>3268</v>
      </c>
      <c r="BO92" s="97">
        <v>59</v>
      </c>
    </row>
    <row r="93" spans="1:67" ht="63" x14ac:dyDescent="0.25">
      <c r="A93" s="96"/>
      <c r="B93" s="96"/>
      <c r="C93" s="97" t="s">
        <v>3250</v>
      </c>
      <c r="D93" s="96" t="s">
        <v>3251</v>
      </c>
      <c r="E93" s="96" t="s">
        <v>3244</v>
      </c>
      <c r="F93" s="96">
        <v>16862</v>
      </c>
      <c r="G93" s="98"/>
      <c r="H93" s="96" t="s">
        <v>3269</v>
      </c>
      <c r="I93" s="96">
        <v>76520020215</v>
      </c>
      <c r="J93" s="99">
        <v>5.0000000000000001E-3</v>
      </c>
      <c r="K93" s="96">
        <v>637026</v>
      </c>
      <c r="L93" s="96">
        <v>245769</v>
      </c>
      <c r="M93" s="96" t="s">
        <v>3253</v>
      </c>
      <c r="N93" s="96" t="s">
        <v>2841</v>
      </c>
      <c r="O93" s="96" t="s">
        <v>100</v>
      </c>
      <c r="P93" s="96" t="s">
        <v>101</v>
      </c>
      <c r="Q93" s="96" t="s">
        <v>3254</v>
      </c>
      <c r="R93" s="413" t="s">
        <v>3940</v>
      </c>
      <c r="S93" s="96" t="s">
        <v>3255</v>
      </c>
      <c r="T93" s="96" t="s">
        <v>3265</v>
      </c>
      <c r="U93" s="96" t="s">
        <v>3270</v>
      </c>
      <c r="V93" s="96" t="s">
        <v>105</v>
      </c>
      <c r="W93" s="96" t="s">
        <v>1149</v>
      </c>
      <c r="X93" s="96" t="s">
        <v>168</v>
      </c>
      <c r="Y93" s="96" t="s">
        <v>86</v>
      </c>
      <c r="Z93" s="96" t="s">
        <v>416</v>
      </c>
      <c r="AA93" s="96" t="s">
        <v>187</v>
      </c>
      <c r="AB93" s="121">
        <v>5.0000000000000001E-3</v>
      </c>
      <c r="AC93" s="121">
        <v>0</v>
      </c>
      <c r="AD93" s="121">
        <v>0</v>
      </c>
      <c r="AE93" s="121">
        <v>5.0000000000000001E-3</v>
      </c>
      <c r="AF93" s="121">
        <v>0</v>
      </c>
      <c r="AG93" s="121">
        <v>0</v>
      </c>
      <c r="AH93" s="121">
        <v>0</v>
      </c>
      <c r="AI93" s="121">
        <v>0</v>
      </c>
      <c r="AJ93" s="125">
        <v>9.0709479999999996</v>
      </c>
      <c r="AK93" s="123" t="s">
        <v>3258</v>
      </c>
      <c r="AL93" s="123" t="s">
        <v>108</v>
      </c>
      <c r="AM93" s="96"/>
      <c r="AN93" s="96" t="s">
        <v>1543</v>
      </c>
      <c r="AO93" s="96" t="s">
        <v>152</v>
      </c>
      <c r="AP93" s="96"/>
      <c r="AQ93" s="96"/>
      <c r="AR93" s="96"/>
      <c r="AS93" s="96"/>
      <c r="AT93" s="96" t="s">
        <v>3260</v>
      </c>
      <c r="AU93" s="96" t="s">
        <v>3260</v>
      </c>
      <c r="AV93" s="96"/>
      <c r="AW93" s="100"/>
      <c r="AX93" s="96"/>
      <c r="AY93" s="96"/>
      <c r="AZ93" s="96"/>
      <c r="BA93" s="96"/>
      <c r="BB93" s="96"/>
      <c r="BC93" s="96" t="s">
        <v>129</v>
      </c>
      <c r="BD93" s="96"/>
      <c r="BE93" s="96"/>
      <c r="BF93" s="123" t="s">
        <v>3261</v>
      </c>
      <c r="BG93" s="125">
        <v>1375.5901240000001</v>
      </c>
      <c r="BH93" s="125">
        <v>1.676755</v>
      </c>
      <c r="BI93" s="123" t="s">
        <v>3267</v>
      </c>
      <c r="BJ93" s="125">
        <v>1.9546149719999999</v>
      </c>
      <c r="BK93" s="96"/>
      <c r="BL93" s="96" t="s">
        <v>1919</v>
      </c>
      <c r="BM93" s="96"/>
      <c r="BN93" s="96" t="s">
        <v>3082</v>
      </c>
      <c r="BO93" s="97">
        <v>59</v>
      </c>
    </row>
    <row r="94" spans="1:67" ht="63" x14ac:dyDescent="0.25">
      <c r="A94" s="96"/>
      <c r="B94" s="96"/>
      <c r="C94" s="97" t="s">
        <v>3250</v>
      </c>
      <c r="D94" s="96" t="s">
        <v>3251</v>
      </c>
      <c r="E94" s="96" t="s">
        <v>3244</v>
      </c>
      <c r="F94" s="96">
        <v>16862</v>
      </c>
      <c r="G94" s="98"/>
      <c r="H94" s="96" t="s">
        <v>3271</v>
      </c>
      <c r="I94" s="96">
        <v>76520040158</v>
      </c>
      <c r="J94" s="99">
        <v>1.2999999999999999E-2</v>
      </c>
      <c r="K94" s="96">
        <v>639553</v>
      </c>
      <c r="L94" s="96">
        <v>244511</v>
      </c>
      <c r="M94" s="96" t="s">
        <v>3253</v>
      </c>
      <c r="N94" s="96" t="s">
        <v>2841</v>
      </c>
      <c r="O94" s="96" t="s">
        <v>145</v>
      </c>
      <c r="P94" s="96" t="s">
        <v>146</v>
      </c>
      <c r="Q94" s="96" t="s">
        <v>2226</v>
      </c>
      <c r="R94" s="413" t="s">
        <v>3940</v>
      </c>
      <c r="S94" s="96" t="s">
        <v>3255</v>
      </c>
      <c r="T94" s="96" t="s">
        <v>3272</v>
      </c>
      <c r="U94" s="96" t="s">
        <v>1296</v>
      </c>
      <c r="V94" s="96" t="s">
        <v>105</v>
      </c>
      <c r="W94" s="96" t="s">
        <v>127</v>
      </c>
      <c r="X94" s="96" t="s">
        <v>168</v>
      </c>
      <c r="Y94" s="96" t="s">
        <v>86</v>
      </c>
      <c r="Z94" s="96" t="s">
        <v>416</v>
      </c>
      <c r="AA94" s="96" t="s">
        <v>187</v>
      </c>
      <c r="AB94" s="121">
        <v>1.2999999999999999E-2</v>
      </c>
      <c r="AC94" s="121">
        <v>0</v>
      </c>
      <c r="AD94" s="121">
        <v>0</v>
      </c>
      <c r="AE94" s="121">
        <v>1.2999999999999999E-2</v>
      </c>
      <c r="AF94" s="121">
        <v>0</v>
      </c>
      <c r="AG94" s="121">
        <v>0</v>
      </c>
      <c r="AH94" s="121">
        <v>0</v>
      </c>
      <c r="AI94" s="121">
        <v>0</v>
      </c>
      <c r="AJ94" s="125">
        <v>7.2688620000000004</v>
      </c>
      <c r="AK94" s="123" t="s">
        <v>3273</v>
      </c>
      <c r="AL94" s="123" t="s">
        <v>108</v>
      </c>
      <c r="AM94" s="96"/>
      <c r="AN94" s="96" t="s">
        <v>3274</v>
      </c>
      <c r="AO94" s="96"/>
      <c r="AP94" s="96"/>
      <c r="AQ94" s="96"/>
      <c r="AR94" s="96"/>
      <c r="AS94" s="96"/>
      <c r="AT94" s="96" t="s">
        <v>3260</v>
      </c>
      <c r="AU94" s="96" t="s">
        <v>3260</v>
      </c>
      <c r="AV94" s="96"/>
      <c r="AW94" s="100"/>
      <c r="AX94" s="96"/>
      <c r="AY94" s="96"/>
      <c r="AZ94" s="96"/>
      <c r="BA94" s="96"/>
      <c r="BB94" s="96"/>
      <c r="BC94" s="96" t="s">
        <v>129</v>
      </c>
      <c r="BD94" s="96"/>
      <c r="BE94" s="96"/>
      <c r="BF94" s="123" t="s">
        <v>3261</v>
      </c>
      <c r="BG94" s="125">
        <v>16.750712610000001</v>
      </c>
      <c r="BH94" s="125">
        <v>1.667502</v>
      </c>
      <c r="BI94" s="123" t="s">
        <v>3267</v>
      </c>
      <c r="BJ94" s="125">
        <v>3.1390020320000001</v>
      </c>
      <c r="BK94" s="96"/>
      <c r="BL94" s="96" t="s">
        <v>1919</v>
      </c>
      <c r="BM94" s="96"/>
      <c r="BN94" s="96" t="s">
        <v>3082</v>
      </c>
      <c r="BO94" s="97">
        <v>59</v>
      </c>
    </row>
    <row r="95" spans="1:67" ht="267.75" x14ac:dyDescent="0.25">
      <c r="A95" s="96"/>
      <c r="B95" s="96"/>
      <c r="C95" s="97" t="s">
        <v>3250</v>
      </c>
      <c r="D95" s="96" t="s">
        <v>3251</v>
      </c>
      <c r="E95" s="96" t="s">
        <v>3244</v>
      </c>
      <c r="F95" s="96">
        <v>16862</v>
      </c>
      <c r="G95" s="98"/>
      <c r="H95" s="96" t="s">
        <v>3252</v>
      </c>
      <c r="I95" s="96">
        <v>76660080027</v>
      </c>
      <c r="J95" s="99">
        <v>4.5350000000000001</v>
      </c>
      <c r="K95" s="96">
        <v>638538</v>
      </c>
      <c r="L95" s="96">
        <v>246979</v>
      </c>
      <c r="M95" s="96" t="s">
        <v>3275</v>
      </c>
      <c r="N95" s="96" t="s">
        <v>2841</v>
      </c>
      <c r="O95" s="96" t="s">
        <v>100</v>
      </c>
      <c r="P95" s="96" t="s">
        <v>101</v>
      </c>
      <c r="Q95" s="96" t="s">
        <v>2226</v>
      </c>
      <c r="R95" s="413" t="s">
        <v>3940</v>
      </c>
      <c r="S95" s="96" t="s">
        <v>3255</v>
      </c>
      <c r="T95" s="96" t="s">
        <v>358</v>
      </c>
      <c r="U95" s="96" t="s">
        <v>1296</v>
      </c>
      <c r="V95" s="96" t="s">
        <v>105</v>
      </c>
      <c r="W95" s="96" t="s">
        <v>3276</v>
      </c>
      <c r="X95" s="96" t="s">
        <v>168</v>
      </c>
      <c r="Y95" s="96" t="s">
        <v>86</v>
      </c>
      <c r="Z95" s="96" t="s">
        <v>416</v>
      </c>
      <c r="AA95" s="96" t="s">
        <v>187</v>
      </c>
      <c r="AB95" s="121">
        <v>4.5350000000000001</v>
      </c>
      <c r="AC95" s="121">
        <v>5.6000000000000001E-2</v>
      </c>
      <c r="AD95" s="121">
        <v>0</v>
      </c>
      <c r="AE95" s="121">
        <v>0.78500000000000003</v>
      </c>
      <c r="AF95" s="121">
        <v>0</v>
      </c>
      <c r="AG95" s="121">
        <v>0</v>
      </c>
      <c r="AH95" s="121">
        <v>0</v>
      </c>
      <c r="AI95" s="121">
        <v>3.694</v>
      </c>
      <c r="AJ95" s="125">
        <v>7.3723549999999998</v>
      </c>
      <c r="AK95" s="123" t="s">
        <v>3258</v>
      </c>
      <c r="AL95" s="123" t="s">
        <v>108</v>
      </c>
      <c r="AM95" s="96"/>
      <c r="AN95" s="96" t="s">
        <v>3277</v>
      </c>
      <c r="AO95" s="96"/>
      <c r="AP95" s="96"/>
      <c r="AQ95" s="96"/>
      <c r="AR95" s="96"/>
      <c r="AS95" s="96"/>
      <c r="AT95" s="96" t="s">
        <v>3260</v>
      </c>
      <c r="AU95" s="96" t="s">
        <v>3035</v>
      </c>
      <c r="AV95" s="96"/>
      <c r="AW95" s="100"/>
      <c r="AX95" s="96"/>
      <c r="AY95" s="96"/>
      <c r="AZ95" s="96"/>
      <c r="BA95" s="96"/>
      <c r="BB95" s="96"/>
      <c r="BC95" s="96" t="s">
        <v>129</v>
      </c>
      <c r="BD95" s="96"/>
      <c r="BE95" s="96"/>
      <c r="BF95" s="123" t="s">
        <v>3261</v>
      </c>
      <c r="BG95" s="125">
        <v>1374.2319500000001</v>
      </c>
      <c r="BH95" s="125">
        <v>0.678477</v>
      </c>
      <c r="BI95" s="123" t="s">
        <v>3262</v>
      </c>
      <c r="BJ95" s="125">
        <v>2.6969238290000002</v>
      </c>
      <c r="BK95" s="96"/>
      <c r="BL95" s="96" t="s">
        <v>1919</v>
      </c>
      <c r="BM95" s="96"/>
      <c r="BN95" s="96" t="s">
        <v>3278</v>
      </c>
      <c r="BO95" s="97">
        <v>59</v>
      </c>
    </row>
    <row r="96" spans="1:67" ht="110.25" x14ac:dyDescent="0.25">
      <c r="A96" s="96"/>
      <c r="B96" s="96"/>
      <c r="C96" s="97" t="s">
        <v>3250</v>
      </c>
      <c r="D96" s="96" t="s">
        <v>3251</v>
      </c>
      <c r="E96" s="96" t="s">
        <v>3244</v>
      </c>
      <c r="F96" s="96">
        <v>16862</v>
      </c>
      <c r="G96" s="98"/>
      <c r="H96" s="96" t="s">
        <v>3279</v>
      </c>
      <c r="I96" s="96">
        <v>76660080105</v>
      </c>
      <c r="J96" s="99">
        <v>4.7E-2</v>
      </c>
      <c r="K96" s="96">
        <v>637494</v>
      </c>
      <c r="L96" s="96">
        <v>247352</v>
      </c>
      <c r="M96" s="96" t="s">
        <v>3275</v>
      </c>
      <c r="N96" s="96" t="s">
        <v>2841</v>
      </c>
      <c r="O96" s="96" t="s">
        <v>100</v>
      </c>
      <c r="P96" s="96" t="s">
        <v>101</v>
      </c>
      <c r="Q96" s="96" t="s">
        <v>2226</v>
      </c>
      <c r="R96" s="413" t="s">
        <v>3940</v>
      </c>
      <c r="S96" s="96" t="s">
        <v>3255</v>
      </c>
      <c r="T96" s="96" t="s">
        <v>358</v>
      </c>
      <c r="U96" s="96" t="s">
        <v>1766</v>
      </c>
      <c r="V96" s="96" t="s">
        <v>105</v>
      </c>
      <c r="W96" s="96" t="s">
        <v>847</v>
      </c>
      <c r="X96" s="96"/>
      <c r="Y96" s="96"/>
      <c r="Z96" s="96"/>
      <c r="AA96" s="96"/>
      <c r="AB96" s="121">
        <v>4.7E-2</v>
      </c>
      <c r="AC96" s="121">
        <v>0</v>
      </c>
      <c r="AD96" s="121">
        <v>0</v>
      </c>
      <c r="AE96" s="121">
        <v>4.7E-2</v>
      </c>
      <c r="AF96" s="121">
        <v>0</v>
      </c>
      <c r="AG96" s="121">
        <v>0</v>
      </c>
      <c r="AH96" s="121">
        <v>0</v>
      </c>
      <c r="AI96" s="121">
        <v>0</v>
      </c>
      <c r="AJ96" s="125">
        <v>7.4081489999999999</v>
      </c>
      <c r="AK96" s="123" t="s">
        <v>3258</v>
      </c>
      <c r="AL96" s="123" t="s">
        <v>108</v>
      </c>
      <c r="AM96" s="96"/>
      <c r="AN96" s="96" t="s">
        <v>3280</v>
      </c>
      <c r="AO96" s="96" t="s">
        <v>200</v>
      </c>
      <c r="AP96" s="96"/>
      <c r="AQ96" s="96"/>
      <c r="AR96" s="96"/>
      <c r="AS96" s="96"/>
      <c r="AT96" s="96" t="s">
        <v>3260</v>
      </c>
      <c r="AU96" s="96" t="s">
        <v>3260</v>
      </c>
      <c r="AV96" s="96"/>
      <c r="AW96" s="100"/>
      <c r="AX96" s="96"/>
      <c r="AY96" s="96"/>
      <c r="AZ96" s="96"/>
      <c r="BA96" s="96"/>
      <c r="BB96" s="96"/>
      <c r="BC96" s="96" t="s">
        <v>129</v>
      </c>
      <c r="BD96" s="96"/>
      <c r="BE96" s="96"/>
      <c r="BF96" s="123" t="s">
        <v>3261</v>
      </c>
      <c r="BG96" s="125">
        <v>2009.867407</v>
      </c>
      <c r="BH96" s="125">
        <v>0.65221300000000004</v>
      </c>
      <c r="BI96" s="123" t="s">
        <v>3262</v>
      </c>
      <c r="BJ96" s="125">
        <v>2.539214378</v>
      </c>
      <c r="BK96" s="96"/>
      <c r="BL96" s="96" t="s">
        <v>1919</v>
      </c>
      <c r="BM96" s="96"/>
      <c r="BN96" s="96" t="s">
        <v>3082</v>
      </c>
      <c r="BO96" s="97">
        <v>59</v>
      </c>
    </row>
    <row r="97" spans="1:67" ht="94.5" x14ac:dyDescent="0.25">
      <c r="A97" s="96"/>
      <c r="B97" s="96"/>
      <c r="C97" s="97" t="s">
        <v>3250</v>
      </c>
      <c r="D97" s="96" t="s">
        <v>3251</v>
      </c>
      <c r="E97" s="96" t="s">
        <v>3244</v>
      </c>
      <c r="F97" s="96">
        <v>16862</v>
      </c>
      <c r="G97" s="98"/>
      <c r="H97" s="96" t="s">
        <v>3281</v>
      </c>
      <c r="I97" s="96">
        <v>76660080107</v>
      </c>
      <c r="J97" s="99">
        <v>4.7E-2</v>
      </c>
      <c r="K97" s="96">
        <v>637819</v>
      </c>
      <c r="L97" s="96">
        <v>247345</v>
      </c>
      <c r="M97" s="96" t="s">
        <v>3275</v>
      </c>
      <c r="N97" s="96" t="s">
        <v>2841</v>
      </c>
      <c r="O97" s="96" t="s">
        <v>100</v>
      </c>
      <c r="P97" s="96" t="s">
        <v>101</v>
      </c>
      <c r="Q97" s="96" t="s">
        <v>2226</v>
      </c>
      <c r="R97" s="413" t="s">
        <v>3940</v>
      </c>
      <c r="S97" s="96" t="s">
        <v>3255</v>
      </c>
      <c r="T97" s="96" t="s">
        <v>358</v>
      </c>
      <c r="U97" s="96" t="s">
        <v>1766</v>
      </c>
      <c r="V97" s="96" t="s">
        <v>105</v>
      </c>
      <c r="W97" s="96" t="s">
        <v>847</v>
      </c>
      <c r="X97" s="96"/>
      <c r="Y97" s="96"/>
      <c r="Z97" s="96"/>
      <c r="AA97" s="96"/>
      <c r="AB97" s="121">
        <v>4.7E-2</v>
      </c>
      <c r="AC97" s="121">
        <v>0</v>
      </c>
      <c r="AD97" s="121">
        <v>0</v>
      </c>
      <c r="AE97" s="121">
        <v>4.7E-2</v>
      </c>
      <c r="AF97" s="121">
        <v>0</v>
      </c>
      <c r="AG97" s="121">
        <v>0</v>
      </c>
      <c r="AH97" s="121">
        <v>0</v>
      </c>
      <c r="AI97" s="121">
        <v>0</v>
      </c>
      <c r="AJ97" s="125">
        <v>7.331766</v>
      </c>
      <c r="AK97" s="123" t="s">
        <v>3258</v>
      </c>
      <c r="AL97" s="123" t="s">
        <v>108</v>
      </c>
      <c r="AM97" s="96"/>
      <c r="AN97" s="96" t="s">
        <v>3282</v>
      </c>
      <c r="AO97" s="96" t="s">
        <v>200</v>
      </c>
      <c r="AP97" s="96"/>
      <c r="AQ97" s="96"/>
      <c r="AR97" s="96"/>
      <c r="AS97" s="96"/>
      <c r="AT97" s="96" t="s">
        <v>3260</v>
      </c>
      <c r="AU97" s="96" t="s">
        <v>3260</v>
      </c>
      <c r="AV97" s="96"/>
      <c r="AW97" s="100"/>
      <c r="AX97" s="96"/>
      <c r="AY97" s="96"/>
      <c r="AZ97" s="96"/>
      <c r="BA97" s="96"/>
      <c r="BB97" s="96"/>
      <c r="BC97" s="96" t="s">
        <v>129</v>
      </c>
      <c r="BD97" s="96"/>
      <c r="BE97" s="96"/>
      <c r="BF97" s="123" t="s">
        <v>3261</v>
      </c>
      <c r="BG97" s="125">
        <v>1719.8385920000001</v>
      </c>
      <c r="BH97" s="125">
        <v>0.53957100000000002</v>
      </c>
      <c r="BI97" s="123" t="s">
        <v>3262</v>
      </c>
      <c r="BJ97" s="125">
        <v>2.4808488689999999</v>
      </c>
      <c r="BK97" s="96"/>
      <c r="BL97" s="96" t="s">
        <v>1919</v>
      </c>
      <c r="BM97" s="96"/>
      <c r="BN97" s="96" t="s">
        <v>3082</v>
      </c>
      <c r="BO97" s="97">
        <v>59</v>
      </c>
    </row>
    <row r="98" spans="1:67" ht="94.5" x14ac:dyDescent="0.25">
      <c r="A98" s="96"/>
      <c r="B98" s="96"/>
      <c r="C98" s="97" t="s">
        <v>3250</v>
      </c>
      <c r="D98" s="96" t="s">
        <v>3251</v>
      </c>
      <c r="E98" s="96" t="s">
        <v>3244</v>
      </c>
      <c r="F98" s="96">
        <v>16862</v>
      </c>
      <c r="G98" s="98"/>
      <c r="H98" s="96" t="s">
        <v>3283</v>
      </c>
      <c r="I98" s="96">
        <v>76660080112</v>
      </c>
      <c r="J98" s="99">
        <v>4.9950000000000001</v>
      </c>
      <c r="K98" s="96">
        <v>637974</v>
      </c>
      <c r="L98" s="96">
        <v>247251</v>
      </c>
      <c r="M98" s="96" t="s">
        <v>3275</v>
      </c>
      <c r="N98" s="96" t="s">
        <v>2841</v>
      </c>
      <c r="O98" s="96" t="s">
        <v>100</v>
      </c>
      <c r="P98" s="96" t="s">
        <v>101</v>
      </c>
      <c r="Q98" s="96" t="s">
        <v>2226</v>
      </c>
      <c r="R98" s="413" t="s">
        <v>3940</v>
      </c>
      <c r="S98" s="96" t="s">
        <v>3255</v>
      </c>
      <c r="T98" s="96" t="s">
        <v>3284</v>
      </c>
      <c r="U98" s="96" t="s">
        <v>1766</v>
      </c>
      <c r="V98" s="96" t="s">
        <v>105</v>
      </c>
      <c r="W98" s="96" t="s">
        <v>3285</v>
      </c>
      <c r="X98" s="96"/>
      <c r="Y98" s="96"/>
      <c r="Z98" s="96"/>
      <c r="AA98" s="96"/>
      <c r="AB98" s="121">
        <v>4.9950000000000001</v>
      </c>
      <c r="AC98" s="121">
        <v>0.437</v>
      </c>
      <c r="AD98" s="121">
        <v>0.109</v>
      </c>
      <c r="AE98" s="121">
        <v>4.42</v>
      </c>
      <c r="AF98" s="121">
        <v>0</v>
      </c>
      <c r="AG98" s="121">
        <v>0</v>
      </c>
      <c r="AH98" s="121">
        <v>0</v>
      </c>
      <c r="AI98" s="121">
        <v>2.9000000000000001E-2</v>
      </c>
      <c r="AJ98" s="125">
        <v>7.3326560000000001</v>
      </c>
      <c r="AK98" s="123" t="s">
        <v>3258</v>
      </c>
      <c r="AL98" s="123" t="s">
        <v>108</v>
      </c>
      <c r="AM98" s="96"/>
      <c r="AN98" s="96" t="s">
        <v>1543</v>
      </c>
      <c r="AO98" s="96" t="s">
        <v>200</v>
      </c>
      <c r="AP98" s="96"/>
      <c r="AQ98" s="96"/>
      <c r="AR98" s="96"/>
      <c r="AS98" s="96"/>
      <c r="AT98" s="96" t="s">
        <v>3260</v>
      </c>
      <c r="AU98" s="96" t="s">
        <v>3260</v>
      </c>
      <c r="AV98" s="96"/>
      <c r="AW98" s="100"/>
      <c r="AX98" s="96"/>
      <c r="AY98" s="96"/>
      <c r="AZ98" s="96"/>
      <c r="BA98" s="96"/>
      <c r="BB98" s="96"/>
      <c r="BC98" s="96" t="s">
        <v>111</v>
      </c>
      <c r="BD98" s="96"/>
      <c r="BE98" s="96"/>
      <c r="BF98" s="123" t="s">
        <v>3261</v>
      </c>
      <c r="BG98" s="125">
        <v>1525.15328</v>
      </c>
      <c r="BH98" s="125">
        <v>0.54683099999999996</v>
      </c>
      <c r="BI98" s="123" t="s">
        <v>3262</v>
      </c>
      <c r="BJ98" s="125">
        <v>2.5044836140000002</v>
      </c>
      <c r="BK98" s="96"/>
      <c r="BL98" s="96" t="s">
        <v>1919</v>
      </c>
      <c r="BM98" s="96"/>
      <c r="BN98" s="96" t="s">
        <v>3286</v>
      </c>
      <c r="BO98" s="97">
        <v>59</v>
      </c>
    </row>
    <row r="99" spans="1:67" ht="267.75" x14ac:dyDescent="0.25">
      <c r="A99" s="96"/>
      <c r="B99" s="96"/>
      <c r="C99" s="97" t="s">
        <v>3250</v>
      </c>
      <c r="D99" s="96" t="s">
        <v>3251</v>
      </c>
      <c r="E99" s="96" t="s">
        <v>3244</v>
      </c>
      <c r="F99" s="96">
        <v>16862</v>
      </c>
      <c r="G99" s="98"/>
      <c r="H99" s="96" t="s">
        <v>3287</v>
      </c>
      <c r="I99" s="96">
        <v>76660080118</v>
      </c>
      <c r="J99" s="99">
        <v>6.0739999999999998</v>
      </c>
      <c r="K99" s="96">
        <v>638326</v>
      </c>
      <c r="L99" s="96">
        <v>247028</v>
      </c>
      <c r="M99" s="96" t="s">
        <v>3275</v>
      </c>
      <c r="N99" s="96" t="s">
        <v>2841</v>
      </c>
      <c r="O99" s="96" t="s">
        <v>100</v>
      </c>
      <c r="P99" s="96" t="s">
        <v>101</v>
      </c>
      <c r="Q99" s="96" t="s">
        <v>2226</v>
      </c>
      <c r="R99" s="413" t="s">
        <v>3940</v>
      </c>
      <c r="S99" s="96" t="s">
        <v>3255</v>
      </c>
      <c r="T99" s="96" t="s">
        <v>358</v>
      </c>
      <c r="U99" s="96" t="s">
        <v>1766</v>
      </c>
      <c r="V99" s="96" t="s">
        <v>3288</v>
      </c>
      <c r="W99" s="96" t="s">
        <v>3289</v>
      </c>
      <c r="X99" s="96"/>
      <c r="Y99" s="96"/>
      <c r="Z99" s="96"/>
      <c r="AA99" s="96"/>
      <c r="AB99" s="121">
        <v>6.0739999999999998</v>
      </c>
      <c r="AC99" s="121">
        <v>7.0999999999999994E-2</v>
      </c>
      <c r="AD99" s="121">
        <v>1.0999999999999999E-2</v>
      </c>
      <c r="AE99" s="121">
        <v>1.925</v>
      </c>
      <c r="AF99" s="121">
        <v>0</v>
      </c>
      <c r="AG99" s="121">
        <v>0</v>
      </c>
      <c r="AH99" s="121">
        <v>0</v>
      </c>
      <c r="AI99" s="121">
        <v>4.0670000000000002</v>
      </c>
      <c r="AJ99" s="125">
        <v>7.3465490000000004</v>
      </c>
      <c r="AK99" s="123" t="s">
        <v>3258</v>
      </c>
      <c r="AL99" s="123" t="s">
        <v>108</v>
      </c>
      <c r="AM99" s="96"/>
      <c r="AN99" s="96" t="s">
        <v>3290</v>
      </c>
      <c r="AO99" s="96" t="s">
        <v>200</v>
      </c>
      <c r="AP99" s="96"/>
      <c r="AQ99" s="96"/>
      <c r="AR99" s="96"/>
      <c r="AS99" s="96"/>
      <c r="AT99" s="96" t="s">
        <v>3260</v>
      </c>
      <c r="AU99" s="96" t="s">
        <v>3260</v>
      </c>
      <c r="AV99" s="96"/>
      <c r="AW99" s="100"/>
      <c r="AX99" s="96"/>
      <c r="AY99" s="96"/>
      <c r="AZ99" s="96"/>
      <c r="BA99" s="96"/>
      <c r="BB99" s="96"/>
      <c r="BC99" s="96" t="s">
        <v>129</v>
      </c>
      <c r="BD99" s="96"/>
      <c r="BE99" s="96"/>
      <c r="BF99" s="123" t="s">
        <v>3261</v>
      </c>
      <c r="BG99" s="125">
        <v>1403.438778</v>
      </c>
      <c r="BH99" s="125">
        <v>0.61966100000000002</v>
      </c>
      <c r="BI99" s="123" t="s">
        <v>3262</v>
      </c>
      <c r="BJ99" s="125">
        <v>2.5883150960000001</v>
      </c>
      <c r="BK99" s="96"/>
      <c r="BL99" s="96" t="s">
        <v>1919</v>
      </c>
      <c r="BM99" s="96"/>
      <c r="BN99" s="96" t="s">
        <v>3291</v>
      </c>
      <c r="BO99" s="97">
        <v>59</v>
      </c>
    </row>
    <row r="100" spans="1:67" ht="110.25" x14ac:dyDescent="0.25">
      <c r="A100" s="96"/>
      <c r="B100" s="96"/>
      <c r="C100" s="97" t="s">
        <v>3250</v>
      </c>
      <c r="D100" s="96" t="s">
        <v>3251</v>
      </c>
      <c r="E100" s="96" t="s">
        <v>3244</v>
      </c>
      <c r="F100" s="96">
        <v>16862</v>
      </c>
      <c r="G100" s="98"/>
      <c r="H100" s="96" t="s">
        <v>3292</v>
      </c>
      <c r="I100" s="96">
        <v>76660080123</v>
      </c>
      <c r="J100" s="99">
        <v>0.13700000000000001</v>
      </c>
      <c r="K100" s="96">
        <v>638969</v>
      </c>
      <c r="L100" s="96">
        <v>246700</v>
      </c>
      <c r="M100" s="96" t="s">
        <v>3275</v>
      </c>
      <c r="N100" s="96" t="s">
        <v>2841</v>
      </c>
      <c r="O100" s="96" t="s">
        <v>145</v>
      </c>
      <c r="P100" s="96" t="s">
        <v>146</v>
      </c>
      <c r="Q100" s="96" t="s">
        <v>2226</v>
      </c>
      <c r="R100" s="413" t="s">
        <v>3940</v>
      </c>
      <c r="S100" s="96" t="s">
        <v>3255</v>
      </c>
      <c r="T100" s="96" t="s">
        <v>358</v>
      </c>
      <c r="U100" s="96"/>
      <c r="V100" s="96" t="s">
        <v>105</v>
      </c>
      <c r="W100" s="96" t="s">
        <v>3293</v>
      </c>
      <c r="X100" s="96"/>
      <c r="Y100" s="96"/>
      <c r="Z100" s="96"/>
      <c r="AA100" s="96"/>
      <c r="AB100" s="121">
        <v>0.13700000000000001</v>
      </c>
      <c r="AC100" s="121">
        <v>3.3000000000000002E-2</v>
      </c>
      <c r="AD100" s="121">
        <v>0</v>
      </c>
      <c r="AE100" s="121">
        <v>8.7999999999999995E-2</v>
      </c>
      <c r="AF100" s="121">
        <v>0</v>
      </c>
      <c r="AG100" s="121">
        <v>0</v>
      </c>
      <c r="AH100" s="121">
        <v>0</v>
      </c>
      <c r="AI100" s="121">
        <v>1.6E-2</v>
      </c>
      <c r="AJ100" s="125">
        <v>7.5701419999999997</v>
      </c>
      <c r="AK100" s="123" t="s">
        <v>3258</v>
      </c>
      <c r="AL100" s="123" t="s">
        <v>108</v>
      </c>
      <c r="AM100" s="96"/>
      <c r="AN100" s="96" t="s">
        <v>3294</v>
      </c>
      <c r="AO100" s="96" t="s">
        <v>200</v>
      </c>
      <c r="AP100" s="96"/>
      <c r="AQ100" s="96"/>
      <c r="AR100" s="96"/>
      <c r="AS100" s="96"/>
      <c r="AT100" s="96" t="s">
        <v>3260</v>
      </c>
      <c r="AU100" s="96" t="s">
        <v>3260</v>
      </c>
      <c r="AV100" s="96"/>
      <c r="AW100" s="100"/>
      <c r="AX100" s="96"/>
      <c r="AY100" s="96"/>
      <c r="AZ100" s="96"/>
      <c r="BA100" s="96"/>
      <c r="BB100" s="96"/>
      <c r="BC100" s="96" t="s">
        <v>129</v>
      </c>
      <c r="BD100" s="96"/>
      <c r="BE100" s="96"/>
      <c r="BF100" s="123" t="s">
        <v>3261</v>
      </c>
      <c r="BG100" s="125">
        <v>1463.945408</v>
      </c>
      <c r="BH100" s="125">
        <v>0.793022</v>
      </c>
      <c r="BI100" s="123" t="s">
        <v>3262</v>
      </c>
      <c r="BJ100" s="125">
        <v>3.0636028020000001</v>
      </c>
      <c r="BK100" s="96"/>
      <c r="BL100" s="96" t="s">
        <v>1919</v>
      </c>
      <c r="BM100" s="96"/>
      <c r="BN100" s="96" t="s">
        <v>822</v>
      </c>
      <c r="BO100" s="97">
        <v>59</v>
      </c>
    </row>
    <row r="101" spans="1:67" ht="63" x14ac:dyDescent="0.25">
      <c r="A101" s="96"/>
      <c r="B101" s="96"/>
      <c r="C101" s="97" t="s">
        <v>3250</v>
      </c>
      <c r="D101" s="96" t="s">
        <v>3251</v>
      </c>
      <c r="E101" s="96" t="s">
        <v>3244</v>
      </c>
      <c r="F101" s="96">
        <v>16862</v>
      </c>
      <c r="G101" s="98"/>
      <c r="H101" s="96" t="s">
        <v>3295</v>
      </c>
      <c r="I101" s="96">
        <v>76660080125</v>
      </c>
      <c r="J101" s="99">
        <v>4.7E-2</v>
      </c>
      <c r="K101" s="96">
        <v>638938</v>
      </c>
      <c r="L101" s="96">
        <v>246573</v>
      </c>
      <c r="M101" s="96" t="s">
        <v>3275</v>
      </c>
      <c r="N101" s="96" t="s">
        <v>2841</v>
      </c>
      <c r="O101" s="96" t="s">
        <v>100</v>
      </c>
      <c r="P101" s="96" t="s">
        <v>101</v>
      </c>
      <c r="Q101" s="96" t="s">
        <v>2226</v>
      </c>
      <c r="R101" s="413" t="s">
        <v>3940</v>
      </c>
      <c r="S101" s="96" t="s">
        <v>3255</v>
      </c>
      <c r="T101" s="96" t="s">
        <v>427</v>
      </c>
      <c r="U101" s="96" t="s">
        <v>1579</v>
      </c>
      <c r="V101" s="96" t="s">
        <v>105</v>
      </c>
      <c r="W101" s="96" t="s">
        <v>3296</v>
      </c>
      <c r="X101" s="96"/>
      <c r="Y101" s="96"/>
      <c r="Z101" s="96"/>
      <c r="AA101" s="96"/>
      <c r="AB101" s="121">
        <v>4.7E-2</v>
      </c>
      <c r="AC101" s="121">
        <v>0</v>
      </c>
      <c r="AD101" s="121">
        <v>0</v>
      </c>
      <c r="AE101" s="121">
        <v>4.7E-2</v>
      </c>
      <c r="AF101" s="121">
        <v>0</v>
      </c>
      <c r="AG101" s="121">
        <v>0</v>
      </c>
      <c r="AH101" s="121">
        <v>0</v>
      </c>
      <c r="AI101" s="121">
        <v>0</v>
      </c>
      <c r="AJ101" s="125">
        <v>7.7504359999999997</v>
      </c>
      <c r="AK101" s="123" t="s">
        <v>3258</v>
      </c>
      <c r="AL101" s="123" t="s">
        <v>108</v>
      </c>
      <c r="AM101" s="96"/>
      <c r="AN101" s="96" t="s">
        <v>3297</v>
      </c>
      <c r="AO101" s="96" t="s">
        <v>200</v>
      </c>
      <c r="AP101" s="96"/>
      <c r="AQ101" s="96"/>
      <c r="AR101" s="96"/>
      <c r="AS101" s="96"/>
      <c r="AT101" s="96" t="s">
        <v>3260</v>
      </c>
      <c r="AU101" s="96" t="s">
        <v>3260</v>
      </c>
      <c r="AV101" s="96"/>
      <c r="AW101" s="100"/>
      <c r="AX101" s="96"/>
      <c r="AY101" s="96"/>
      <c r="AZ101" s="96"/>
      <c r="BA101" s="96"/>
      <c r="BB101" s="96"/>
      <c r="BC101" s="96" t="s">
        <v>129</v>
      </c>
      <c r="BD101" s="96"/>
      <c r="BE101" s="96"/>
      <c r="BF101" s="123" t="s">
        <v>3261</v>
      </c>
      <c r="BG101" s="125">
        <v>1644.473884</v>
      </c>
      <c r="BH101" s="125">
        <v>0.97295500000000001</v>
      </c>
      <c r="BI101" s="123" t="s">
        <v>3262</v>
      </c>
      <c r="BJ101" s="125">
        <v>3.2272889089999999</v>
      </c>
      <c r="BK101" s="96"/>
      <c r="BL101" s="96" t="s">
        <v>1919</v>
      </c>
      <c r="BM101" s="96"/>
      <c r="BN101" s="96" t="s">
        <v>822</v>
      </c>
      <c r="BO101" s="97">
        <v>59</v>
      </c>
    </row>
    <row r="102" spans="1:67" ht="63" x14ac:dyDescent="0.25">
      <c r="A102" s="96"/>
      <c r="B102" s="96"/>
      <c r="C102" s="97" t="s">
        <v>3250</v>
      </c>
      <c r="D102" s="96" t="s">
        <v>3251</v>
      </c>
      <c r="E102" s="96" t="s">
        <v>3244</v>
      </c>
      <c r="F102" s="96">
        <v>16862</v>
      </c>
      <c r="G102" s="98"/>
      <c r="H102" s="96" t="s">
        <v>3298</v>
      </c>
      <c r="I102" s="96">
        <v>76660080132</v>
      </c>
      <c r="J102" s="99">
        <v>0.36499999999999999</v>
      </c>
      <c r="K102" s="96">
        <v>638916</v>
      </c>
      <c r="L102" s="96">
        <v>245518</v>
      </c>
      <c r="M102" s="96" t="s">
        <v>3275</v>
      </c>
      <c r="N102" s="96" t="s">
        <v>2841</v>
      </c>
      <c r="O102" s="96" t="s">
        <v>145</v>
      </c>
      <c r="P102" s="96" t="s">
        <v>146</v>
      </c>
      <c r="Q102" s="96" t="s">
        <v>2226</v>
      </c>
      <c r="R102" s="413" t="s">
        <v>3940</v>
      </c>
      <c r="S102" s="96" t="s">
        <v>3255</v>
      </c>
      <c r="T102" s="96" t="s">
        <v>358</v>
      </c>
      <c r="U102" s="96" t="s">
        <v>2970</v>
      </c>
      <c r="V102" s="96" t="s">
        <v>3299</v>
      </c>
      <c r="W102" s="96" t="s">
        <v>3300</v>
      </c>
      <c r="X102" s="96"/>
      <c r="Y102" s="96"/>
      <c r="Z102" s="96"/>
      <c r="AA102" s="96"/>
      <c r="AB102" s="121">
        <v>0.36499999999999999</v>
      </c>
      <c r="AC102" s="121">
        <v>3.1E-2</v>
      </c>
      <c r="AD102" s="121">
        <v>0</v>
      </c>
      <c r="AE102" s="121">
        <v>0.33400000000000002</v>
      </c>
      <c r="AF102" s="121">
        <v>0</v>
      </c>
      <c r="AG102" s="121">
        <v>0</v>
      </c>
      <c r="AH102" s="121">
        <v>0</v>
      </c>
      <c r="AI102" s="121">
        <v>0</v>
      </c>
      <c r="AJ102" s="125">
        <v>8.4442789999999999</v>
      </c>
      <c r="AK102" s="123" t="s">
        <v>3301</v>
      </c>
      <c r="AL102" s="123" t="s">
        <v>530</v>
      </c>
      <c r="AM102" s="96"/>
      <c r="AN102" s="96" t="s">
        <v>2105</v>
      </c>
      <c r="AO102" s="96" t="s">
        <v>200</v>
      </c>
      <c r="AP102" s="96"/>
      <c r="AQ102" s="96"/>
      <c r="AR102" s="96"/>
      <c r="AS102" s="96"/>
      <c r="AT102" s="96" t="s">
        <v>3260</v>
      </c>
      <c r="AU102" s="96" t="s">
        <v>3260</v>
      </c>
      <c r="AV102" s="96"/>
      <c r="AW102" s="100"/>
      <c r="AX102" s="96"/>
      <c r="AY102" s="96"/>
      <c r="AZ102" s="96"/>
      <c r="BA102" s="96"/>
      <c r="BB102" s="96"/>
      <c r="BC102" s="96" t="s">
        <v>129</v>
      </c>
      <c r="BD102" s="96"/>
      <c r="BE102" s="96"/>
      <c r="BF102" s="123" t="s">
        <v>3261</v>
      </c>
      <c r="BG102" s="125">
        <v>1133.6249</v>
      </c>
      <c r="BH102" s="125">
        <v>1.9803409999999999</v>
      </c>
      <c r="BI102" s="123" t="s">
        <v>3262</v>
      </c>
      <c r="BJ102" s="125">
        <v>2.923032579</v>
      </c>
      <c r="BK102" s="96"/>
      <c r="BL102" s="96" t="s">
        <v>1919</v>
      </c>
      <c r="BM102" s="96"/>
      <c r="BN102" s="96" t="s">
        <v>822</v>
      </c>
      <c r="BO102" s="97">
        <v>59</v>
      </c>
    </row>
    <row r="103" spans="1:67" ht="252" x14ac:dyDescent="0.25">
      <c r="A103" s="96"/>
      <c r="B103" s="96"/>
      <c r="C103" s="97" t="s">
        <v>3250</v>
      </c>
      <c r="D103" s="96" t="s">
        <v>3251</v>
      </c>
      <c r="E103" s="96" t="s">
        <v>3244</v>
      </c>
      <c r="F103" s="96">
        <v>16862</v>
      </c>
      <c r="G103" s="98"/>
      <c r="H103" s="96" t="s">
        <v>3302</v>
      </c>
      <c r="I103" s="96">
        <v>76660080201</v>
      </c>
      <c r="J103" s="99">
        <v>11.538</v>
      </c>
      <c r="K103" s="96">
        <v>637708</v>
      </c>
      <c r="L103" s="96">
        <v>247197</v>
      </c>
      <c r="M103" s="96" t="s">
        <v>3275</v>
      </c>
      <c r="N103" s="96" t="s">
        <v>2841</v>
      </c>
      <c r="O103" s="96" t="s">
        <v>100</v>
      </c>
      <c r="P103" s="96" t="s">
        <v>101</v>
      </c>
      <c r="Q103" s="96" t="s">
        <v>2226</v>
      </c>
      <c r="R103" s="413" t="s">
        <v>3940</v>
      </c>
      <c r="S103" s="96" t="s">
        <v>3255</v>
      </c>
      <c r="T103" s="96" t="s">
        <v>358</v>
      </c>
      <c r="U103" s="96" t="s">
        <v>2970</v>
      </c>
      <c r="V103" s="96" t="s">
        <v>105</v>
      </c>
      <c r="W103" s="96" t="s">
        <v>3303</v>
      </c>
      <c r="X103" s="96"/>
      <c r="Y103" s="96"/>
      <c r="Z103" s="96"/>
      <c r="AA103" s="96"/>
      <c r="AB103" s="121">
        <v>11.538</v>
      </c>
      <c r="AC103" s="121">
        <v>1.339</v>
      </c>
      <c r="AD103" s="121">
        <v>0.47499999999999998</v>
      </c>
      <c r="AE103" s="121">
        <v>2.738</v>
      </c>
      <c r="AF103" s="121">
        <v>0</v>
      </c>
      <c r="AG103" s="121">
        <v>0</v>
      </c>
      <c r="AH103" s="121">
        <v>1.2</v>
      </c>
      <c r="AI103" s="121">
        <v>5.7859999999999996</v>
      </c>
      <c r="AJ103" s="125">
        <v>7.3338299999999998</v>
      </c>
      <c r="AK103" s="123" t="s">
        <v>3258</v>
      </c>
      <c r="AL103" s="123" t="s">
        <v>108</v>
      </c>
      <c r="AM103" s="96"/>
      <c r="AN103" s="96"/>
      <c r="AO103" s="96" t="s">
        <v>200</v>
      </c>
      <c r="AP103" s="96"/>
      <c r="AQ103" s="96"/>
      <c r="AR103" s="96"/>
      <c r="AS103" s="96"/>
      <c r="AT103" s="96" t="s">
        <v>3260</v>
      </c>
      <c r="AU103" s="96" t="s">
        <v>3260</v>
      </c>
      <c r="AV103" s="96"/>
      <c r="AW103" s="100"/>
      <c r="AX103" s="96"/>
      <c r="AY103" s="96"/>
      <c r="AZ103" s="96"/>
      <c r="BA103" s="96"/>
      <c r="BB103" s="96"/>
      <c r="BC103" s="96" t="s">
        <v>129</v>
      </c>
      <c r="BD103" s="96"/>
      <c r="BE103" s="96"/>
      <c r="BF103" s="123" t="s">
        <v>3261</v>
      </c>
      <c r="BG103" s="125">
        <v>1588.313271</v>
      </c>
      <c r="BH103" s="125">
        <v>0.54159100000000004</v>
      </c>
      <c r="BI103" s="123" t="s">
        <v>3262</v>
      </c>
      <c r="BJ103" s="125">
        <v>2.4829792749999999</v>
      </c>
      <c r="BK103" s="96"/>
      <c r="BL103" s="96" t="s">
        <v>1919</v>
      </c>
      <c r="BM103" s="96"/>
      <c r="BN103" s="96" t="s">
        <v>3304</v>
      </c>
      <c r="BO103" s="97">
        <v>59</v>
      </c>
    </row>
    <row r="104" spans="1:67" ht="204.75" x14ac:dyDescent="0.25">
      <c r="A104" s="96"/>
      <c r="B104" s="96"/>
      <c r="C104" s="97" t="s">
        <v>3250</v>
      </c>
      <c r="D104" s="96" t="s">
        <v>3251</v>
      </c>
      <c r="E104" s="96" t="s">
        <v>3244</v>
      </c>
      <c r="F104" s="96">
        <v>16862</v>
      </c>
      <c r="G104" s="98"/>
      <c r="H104" s="96" t="s">
        <v>3305</v>
      </c>
      <c r="I104" s="96">
        <v>76660080273</v>
      </c>
      <c r="J104" s="99">
        <v>3.0000000000000001E-3</v>
      </c>
      <c r="K104" s="96">
        <v>638931</v>
      </c>
      <c r="L104" s="96">
        <v>246533</v>
      </c>
      <c r="M104" s="96" t="s">
        <v>3275</v>
      </c>
      <c r="N104" s="96" t="s">
        <v>2841</v>
      </c>
      <c r="O104" s="96" t="s">
        <v>145</v>
      </c>
      <c r="P104" s="96" t="s">
        <v>146</v>
      </c>
      <c r="Q104" s="96" t="s">
        <v>3306</v>
      </c>
      <c r="R104" s="413" t="s">
        <v>3940</v>
      </c>
      <c r="S104" s="96" t="s">
        <v>3255</v>
      </c>
      <c r="T104" s="96" t="s">
        <v>3307</v>
      </c>
      <c r="U104" s="96" t="s">
        <v>3308</v>
      </c>
      <c r="V104" s="96" t="s">
        <v>105</v>
      </c>
      <c r="W104" s="96" t="s">
        <v>847</v>
      </c>
      <c r="X104" s="96"/>
      <c r="Y104" s="96"/>
      <c r="Z104" s="96"/>
      <c r="AA104" s="96"/>
      <c r="AB104" s="121">
        <v>3.0000000000000001E-3</v>
      </c>
      <c r="AC104" s="121">
        <v>0</v>
      </c>
      <c r="AD104" s="121">
        <v>0</v>
      </c>
      <c r="AE104" s="121">
        <v>3.0000000000000001E-3</v>
      </c>
      <c r="AF104" s="121">
        <v>0</v>
      </c>
      <c r="AG104" s="121">
        <v>0</v>
      </c>
      <c r="AH104" s="121">
        <v>0</v>
      </c>
      <c r="AI104" s="121">
        <v>0</v>
      </c>
      <c r="AJ104" s="125">
        <v>7.8183030000000002</v>
      </c>
      <c r="AK104" s="123" t="s">
        <v>3258</v>
      </c>
      <c r="AL104" s="123" t="s">
        <v>108</v>
      </c>
      <c r="AM104" s="96"/>
      <c r="AN104" s="96" t="s">
        <v>3309</v>
      </c>
      <c r="AO104" s="96" t="s">
        <v>200</v>
      </c>
      <c r="AP104" s="96"/>
      <c r="AQ104" s="96"/>
      <c r="AR104" s="96"/>
      <c r="AS104" s="96"/>
      <c r="AT104" s="96" t="s">
        <v>3260</v>
      </c>
      <c r="AU104" s="96" t="s">
        <v>3260</v>
      </c>
      <c r="AV104" s="96"/>
      <c r="AW104" s="100"/>
      <c r="AX104" s="96"/>
      <c r="AY104" s="96"/>
      <c r="AZ104" s="96"/>
      <c r="BA104" s="96"/>
      <c r="BB104" s="96"/>
      <c r="BC104" s="96" t="s">
        <v>129</v>
      </c>
      <c r="BD104" s="96"/>
      <c r="BE104" s="96"/>
      <c r="BF104" s="123" t="s">
        <v>3261</v>
      </c>
      <c r="BG104" s="125">
        <v>1712.681141</v>
      </c>
      <c r="BH104" s="125">
        <v>1.0409330000000001</v>
      </c>
      <c r="BI104" s="123" t="s">
        <v>3262</v>
      </c>
      <c r="BJ104" s="125">
        <v>3.2882710639999999</v>
      </c>
      <c r="BK104" s="96"/>
      <c r="BL104" s="96" t="s">
        <v>1919</v>
      </c>
      <c r="BM104" s="96"/>
      <c r="BN104" s="96" t="s">
        <v>822</v>
      </c>
      <c r="BO104" s="97">
        <v>59</v>
      </c>
    </row>
    <row r="105" spans="1:67" ht="94.5" x14ac:dyDescent="0.25">
      <c r="A105" s="96"/>
      <c r="B105" s="96"/>
      <c r="C105" s="97" t="s">
        <v>3250</v>
      </c>
      <c r="D105" s="96" t="s">
        <v>3251</v>
      </c>
      <c r="E105" s="96" t="s">
        <v>3244</v>
      </c>
      <c r="F105" s="96">
        <v>16862</v>
      </c>
      <c r="G105" s="98"/>
      <c r="H105" s="96" t="s">
        <v>3310</v>
      </c>
      <c r="I105" s="96">
        <v>76660090096</v>
      </c>
      <c r="J105" s="99">
        <v>1.288</v>
      </c>
      <c r="K105" s="96">
        <v>640083</v>
      </c>
      <c r="L105" s="96">
        <v>245107</v>
      </c>
      <c r="M105" s="96" t="s">
        <v>3275</v>
      </c>
      <c r="N105" s="96" t="s">
        <v>2841</v>
      </c>
      <c r="O105" s="96" t="s">
        <v>145</v>
      </c>
      <c r="P105" s="96" t="s">
        <v>146</v>
      </c>
      <c r="Q105" s="96" t="s">
        <v>2226</v>
      </c>
      <c r="R105" s="413" t="s">
        <v>3940</v>
      </c>
      <c r="S105" s="96" t="s">
        <v>3255</v>
      </c>
      <c r="T105" s="96" t="s">
        <v>358</v>
      </c>
      <c r="U105" s="96" t="s">
        <v>1579</v>
      </c>
      <c r="V105" s="96" t="s">
        <v>3311</v>
      </c>
      <c r="W105" s="96" t="s">
        <v>3312</v>
      </c>
      <c r="X105" s="96"/>
      <c r="Y105" s="96"/>
      <c r="Z105" s="96"/>
      <c r="AA105" s="96"/>
      <c r="AB105" s="121">
        <v>1.288</v>
      </c>
      <c r="AC105" s="121">
        <v>0.23200000000000001</v>
      </c>
      <c r="AD105" s="121">
        <v>0</v>
      </c>
      <c r="AE105" s="121">
        <v>1.0449999999999999</v>
      </c>
      <c r="AF105" s="121">
        <v>0</v>
      </c>
      <c r="AG105" s="121">
        <v>0</v>
      </c>
      <c r="AH105" s="121">
        <v>0</v>
      </c>
      <c r="AI105" s="121">
        <v>1.0999999999999999E-2</v>
      </c>
      <c r="AJ105" s="125">
        <v>7.2681250000000004</v>
      </c>
      <c r="AK105" s="123" t="s">
        <v>3301</v>
      </c>
      <c r="AL105" s="123" t="s">
        <v>530</v>
      </c>
      <c r="AM105" s="96"/>
      <c r="AN105" s="96" t="s">
        <v>3313</v>
      </c>
      <c r="AO105" s="96" t="s">
        <v>200</v>
      </c>
      <c r="AP105" s="96"/>
      <c r="AQ105" s="96"/>
      <c r="AR105" s="96"/>
      <c r="AS105" s="96"/>
      <c r="AT105" s="96" t="s">
        <v>3260</v>
      </c>
      <c r="AU105" s="96" t="s">
        <v>3260</v>
      </c>
      <c r="AV105" s="96"/>
      <c r="AW105" s="100"/>
      <c r="AX105" s="96"/>
      <c r="AY105" s="96"/>
      <c r="AZ105" s="96"/>
      <c r="BA105" s="96"/>
      <c r="BB105" s="96"/>
      <c r="BC105" s="96" t="s">
        <v>111</v>
      </c>
      <c r="BD105" s="96"/>
      <c r="BE105" s="96"/>
      <c r="BF105" s="123" t="s">
        <v>3261</v>
      </c>
      <c r="BG105" s="125">
        <v>571.00444249999998</v>
      </c>
      <c r="BH105" s="125">
        <v>1.9535370000000001</v>
      </c>
      <c r="BI105" s="123" t="s">
        <v>3262</v>
      </c>
      <c r="BJ105" s="125">
        <v>3.7920508559999999</v>
      </c>
      <c r="BK105" s="96"/>
      <c r="BL105" s="96" t="s">
        <v>1919</v>
      </c>
      <c r="BM105" s="96"/>
      <c r="BN105" s="96" t="s">
        <v>3314</v>
      </c>
      <c r="BO105" s="97">
        <v>59</v>
      </c>
    </row>
    <row r="106" spans="1:67" ht="189" x14ac:dyDescent="0.25">
      <c r="A106" s="101"/>
      <c r="B106" s="101"/>
      <c r="C106" s="102" t="s">
        <v>3250</v>
      </c>
      <c r="D106" s="101" t="s">
        <v>3251</v>
      </c>
      <c r="E106" s="101" t="s">
        <v>3244</v>
      </c>
      <c r="F106" s="101">
        <v>16862</v>
      </c>
      <c r="G106" s="103"/>
      <c r="H106" s="101" t="s">
        <v>3315</v>
      </c>
      <c r="I106" s="101">
        <v>76660090323</v>
      </c>
      <c r="J106" s="104">
        <v>7.9000000000000001E-2</v>
      </c>
      <c r="K106" s="101">
        <v>640069</v>
      </c>
      <c r="L106" s="101">
        <v>245284</v>
      </c>
      <c r="M106" s="101" t="s">
        <v>3275</v>
      </c>
      <c r="N106" s="101" t="s">
        <v>2841</v>
      </c>
      <c r="O106" s="101" t="s">
        <v>100</v>
      </c>
      <c r="P106" s="101" t="s">
        <v>101</v>
      </c>
      <c r="Q106" s="101" t="s">
        <v>2226</v>
      </c>
      <c r="R106" s="413" t="s">
        <v>3940</v>
      </c>
      <c r="S106" s="101" t="s">
        <v>3255</v>
      </c>
      <c r="T106" s="101" t="s">
        <v>358</v>
      </c>
      <c r="U106" s="101" t="s">
        <v>1579</v>
      </c>
      <c r="V106" s="101" t="s">
        <v>105</v>
      </c>
      <c r="W106" s="101" t="s">
        <v>3316</v>
      </c>
      <c r="X106" s="101"/>
      <c r="Y106" s="101"/>
      <c r="Z106" s="101"/>
      <c r="AA106" s="101"/>
      <c r="AB106" s="131">
        <v>7.9000000000000001E-2</v>
      </c>
      <c r="AC106" s="131">
        <v>0</v>
      </c>
      <c r="AD106" s="131">
        <v>0</v>
      </c>
      <c r="AE106" s="131">
        <v>7.9000000000000001E-2</v>
      </c>
      <c r="AF106" s="131">
        <v>0</v>
      </c>
      <c r="AG106" s="131">
        <v>0</v>
      </c>
      <c r="AH106" s="131">
        <v>0</v>
      </c>
      <c r="AI106" s="131">
        <v>0</v>
      </c>
      <c r="AJ106" s="133">
        <v>7.3451919999999999</v>
      </c>
      <c r="AK106" s="10" t="s">
        <v>3301</v>
      </c>
      <c r="AL106" s="10" t="s">
        <v>530</v>
      </c>
      <c r="AM106" s="101"/>
      <c r="AN106" s="101" t="s">
        <v>3317</v>
      </c>
      <c r="AO106" s="101"/>
      <c r="AP106" s="101"/>
      <c r="AQ106" s="101"/>
      <c r="AR106" s="101"/>
      <c r="AS106" s="101"/>
      <c r="AT106" s="101" t="s">
        <v>3260</v>
      </c>
      <c r="AU106" s="101" t="s">
        <v>3260</v>
      </c>
      <c r="AV106" s="101"/>
      <c r="AW106" s="105"/>
      <c r="AX106" s="101"/>
      <c r="AY106" s="101"/>
      <c r="AZ106" s="101"/>
      <c r="BA106" s="101"/>
      <c r="BB106" s="101"/>
      <c r="BC106" s="101" t="s">
        <v>111</v>
      </c>
      <c r="BD106" s="101"/>
      <c r="BE106" s="101"/>
      <c r="BF106" s="10" t="s">
        <v>3261</v>
      </c>
      <c r="BG106" s="133">
        <v>751.84370160000003</v>
      </c>
      <c r="BH106" s="133">
        <v>1.8887769999999999</v>
      </c>
      <c r="BI106" s="10" t="s">
        <v>3262</v>
      </c>
      <c r="BJ106" s="133">
        <v>3.8440280009999999</v>
      </c>
      <c r="BK106" s="101"/>
      <c r="BL106" s="101" t="s">
        <v>1919</v>
      </c>
      <c r="BM106" s="101"/>
      <c r="BN106" s="101" t="s">
        <v>822</v>
      </c>
      <c r="BO106" s="102">
        <v>59</v>
      </c>
    </row>
    <row r="107" spans="1:67" ht="23.25" customHeight="1" x14ac:dyDescent="0.25">
      <c r="A107" s="285" t="s">
        <v>789</v>
      </c>
      <c r="B107" s="138"/>
      <c r="C107" s="86" t="s">
        <v>3318</v>
      </c>
      <c r="D107" s="138">
        <v>4687</v>
      </c>
      <c r="E107" s="138" t="s">
        <v>3319</v>
      </c>
      <c r="F107" s="138">
        <v>14465</v>
      </c>
      <c r="G107" s="138">
        <v>23.46</v>
      </c>
      <c r="H107" s="138"/>
      <c r="I107" s="138"/>
      <c r="J107" s="139"/>
      <c r="K107" s="138"/>
      <c r="L107" s="138"/>
      <c r="M107" s="138"/>
      <c r="N107" s="138"/>
      <c r="O107" s="138"/>
      <c r="P107" s="138"/>
      <c r="Q107" s="138"/>
      <c r="R107" s="138"/>
      <c r="S107" s="138"/>
      <c r="T107" s="138"/>
      <c r="U107" s="138"/>
      <c r="V107" s="138"/>
      <c r="W107" s="138"/>
      <c r="X107" s="138"/>
      <c r="Y107" s="138" t="s">
        <v>86</v>
      </c>
      <c r="Z107" s="138"/>
      <c r="AA107" s="138"/>
      <c r="AB107" s="139"/>
      <c r="AC107" s="139">
        <v>0</v>
      </c>
      <c r="AD107" s="139">
        <v>0</v>
      </c>
      <c r="AE107" s="139">
        <v>12.72</v>
      </c>
      <c r="AF107" s="139">
        <v>0.25</v>
      </c>
      <c r="AG107" s="139">
        <v>0</v>
      </c>
      <c r="AH107" s="139">
        <v>0</v>
      </c>
      <c r="AI107" s="139">
        <v>12.16</v>
      </c>
      <c r="AJ107" s="139"/>
      <c r="AK107" s="138"/>
      <c r="AL107" s="138"/>
      <c r="AM107" s="138"/>
      <c r="AN107" s="138"/>
      <c r="AO107" s="138" t="s">
        <v>152</v>
      </c>
      <c r="AP107" s="138"/>
      <c r="AQ107" s="138"/>
      <c r="AR107" s="138"/>
      <c r="AS107" s="138"/>
      <c r="AT107" s="138"/>
      <c r="AU107" s="138"/>
      <c r="AV107" s="138"/>
      <c r="AW107" s="138"/>
      <c r="AX107" s="138" t="s">
        <v>3320</v>
      </c>
      <c r="AY107" s="138" t="s">
        <v>88</v>
      </c>
      <c r="AZ107" s="138" t="s">
        <v>230</v>
      </c>
      <c r="BA107" s="138" t="s">
        <v>3321</v>
      </c>
      <c r="BB107" s="138" t="s">
        <v>1280</v>
      </c>
      <c r="BC107" s="138" t="s">
        <v>247</v>
      </c>
      <c r="BD107" s="138" t="s">
        <v>93</v>
      </c>
      <c r="BE107" s="138" t="s">
        <v>174</v>
      </c>
      <c r="BF107" s="138" t="s">
        <v>3322</v>
      </c>
      <c r="BG107" s="139">
        <v>468</v>
      </c>
      <c r="BH107" s="139">
        <v>5.938631</v>
      </c>
      <c r="BI107" s="138" t="s">
        <v>3323</v>
      </c>
      <c r="BJ107" s="139">
        <v>1.978631</v>
      </c>
      <c r="BK107" s="138"/>
      <c r="BL107" s="138"/>
      <c r="BM107" s="138"/>
      <c r="BN107" s="138"/>
      <c r="BO107" s="118">
        <v>38</v>
      </c>
    </row>
    <row r="108" spans="1:67" ht="220.5" x14ac:dyDescent="0.25">
      <c r="A108" s="90"/>
      <c r="B108" s="90"/>
      <c r="C108" s="91" t="s">
        <v>3324</v>
      </c>
      <c r="D108" s="90" t="s">
        <v>3325</v>
      </c>
      <c r="E108" s="90" t="s">
        <v>3319</v>
      </c>
      <c r="F108" s="90">
        <v>14465</v>
      </c>
      <c r="G108" s="92"/>
      <c r="H108" s="90" t="s">
        <v>3326</v>
      </c>
      <c r="I108" s="90">
        <v>44620070011</v>
      </c>
      <c r="J108" s="93">
        <v>2.3479999999999999</v>
      </c>
      <c r="K108" s="90">
        <v>657248</v>
      </c>
      <c r="L108" s="90">
        <v>213457</v>
      </c>
      <c r="M108" s="90" t="s">
        <v>3327</v>
      </c>
      <c r="N108" s="90" t="s">
        <v>2841</v>
      </c>
      <c r="O108" s="90" t="s">
        <v>100</v>
      </c>
      <c r="P108" s="90" t="s">
        <v>101</v>
      </c>
      <c r="Q108" s="90" t="s">
        <v>3328</v>
      </c>
      <c r="R108" s="413" t="s">
        <v>3940</v>
      </c>
      <c r="S108" s="90"/>
      <c r="T108" s="90" t="s">
        <v>3329</v>
      </c>
      <c r="U108" s="90" t="s">
        <v>1579</v>
      </c>
      <c r="V108" s="90" t="s">
        <v>105</v>
      </c>
      <c r="W108" s="90" t="s">
        <v>3330</v>
      </c>
      <c r="X108" s="90"/>
      <c r="Y108" s="90"/>
      <c r="Z108" s="90"/>
      <c r="AA108" s="90"/>
      <c r="AB108" s="128">
        <v>2.3479999999999999</v>
      </c>
      <c r="AC108" s="128">
        <v>0.42199999999999999</v>
      </c>
      <c r="AD108" s="128">
        <v>0</v>
      </c>
      <c r="AE108" s="128">
        <v>0.39900000000000002</v>
      </c>
      <c r="AF108" s="128">
        <v>0</v>
      </c>
      <c r="AG108" s="128">
        <v>0</v>
      </c>
      <c r="AH108" s="128">
        <v>0</v>
      </c>
      <c r="AI108" s="128">
        <v>1.5269999999999999</v>
      </c>
      <c r="AJ108" s="130">
        <v>3.3765260000000001</v>
      </c>
      <c r="AK108" s="127" t="s">
        <v>3331</v>
      </c>
      <c r="AL108" s="127" t="s">
        <v>108</v>
      </c>
      <c r="AM108" s="90"/>
      <c r="AN108" s="90"/>
      <c r="AO108" s="90"/>
      <c r="AP108" s="90"/>
      <c r="AQ108" s="90"/>
      <c r="AR108" s="90"/>
      <c r="AS108" s="90"/>
      <c r="AT108" s="90"/>
      <c r="AU108" s="90"/>
      <c r="AV108" s="90"/>
      <c r="AW108" s="94"/>
      <c r="AX108" s="90"/>
      <c r="AY108" s="90"/>
      <c r="AZ108" s="90"/>
      <c r="BA108" s="90"/>
      <c r="BB108" s="90"/>
      <c r="BC108" s="90" t="s">
        <v>129</v>
      </c>
      <c r="BD108" s="90"/>
      <c r="BE108" s="90"/>
      <c r="BF108" s="90" t="s">
        <v>3332</v>
      </c>
      <c r="BG108" s="130">
        <v>948.64741089999995</v>
      </c>
      <c r="BH108" s="130">
        <v>1.9723930000000001</v>
      </c>
      <c r="BI108" s="127" t="s">
        <v>3333</v>
      </c>
      <c r="BJ108" s="130">
        <v>1.762376444</v>
      </c>
      <c r="BK108" s="90"/>
      <c r="BL108" s="90" t="s">
        <v>1919</v>
      </c>
      <c r="BM108" s="90"/>
      <c r="BN108" s="90" t="s">
        <v>3334</v>
      </c>
      <c r="BO108" s="91">
        <v>38</v>
      </c>
    </row>
    <row r="109" spans="1:67" ht="252" x14ac:dyDescent="0.25">
      <c r="A109" s="96"/>
      <c r="B109" s="96"/>
      <c r="C109" s="97" t="s">
        <v>3324</v>
      </c>
      <c r="D109" s="96" t="s">
        <v>3325</v>
      </c>
      <c r="E109" s="96" t="s">
        <v>3319</v>
      </c>
      <c r="F109" s="96" t="s">
        <v>3335</v>
      </c>
      <c r="G109" s="98"/>
      <c r="H109" s="96" t="s">
        <v>3336</v>
      </c>
      <c r="I109" s="96">
        <v>44620070093</v>
      </c>
      <c r="J109" s="99">
        <v>6.2690000000000001</v>
      </c>
      <c r="K109" s="96">
        <v>657646</v>
      </c>
      <c r="L109" s="96">
        <v>212993</v>
      </c>
      <c r="M109" s="96" t="s">
        <v>3327</v>
      </c>
      <c r="N109" s="96" t="s">
        <v>2841</v>
      </c>
      <c r="O109" s="96" t="s">
        <v>100</v>
      </c>
      <c r="P109" s="96" t="s">
        <v>101</v>
      </c>
      <c r="Q109" s="96"/>
      <c r="R109" s="413" t="s">
        <v>3940</v>
      </c>
      <c r="S109" s="96"/>
      <c r="T109" s="96" t="s">
        <v>3337</v>
      </c>
      <c r="U109" s="96" t="s">
        <v>3338</v>
      </c>
      <c r="V109" s="96" t="s">
        <v>105</v>
      </c>
      <c r="W109" s="96" t="s">
        <v>3339</v>
      </c>
      <c r="X109" s="96"/>
      <c r="Y109" s="96" t="s">
        <v>86</v>
      </c>
      <c r="Z109" s="96"/>
      <c r="AA109" s="96"/>
      <c r="AB109" s="121">
        <v>6.2690000000000001</v>
      </c>
      <c r="AC109" s="121">
        <v>2.2629999999999999</v>
      </c>
      <c r="AD109" s="121">
        <v>3.3000000000000002E-2</v>
      </c>
      <c r="AE109" s="121">
        <v>1.8240000000000001</v>
      </c>
      <c r="AF109" s="121">
        <v>0</v>
      </c>
      <c r="AG109" s="121">
        <v>0</v>
      </c>
      <c r="AH109" s="121">
        <v>0</v>
      </c>
      <c r="AI109" s="121">
        <v>2.149</v>
      </c>
      <c r="AJ109" s="125">
        <v>3.08304</v>
      </c>
      <c r="AK109" s="123" t="s">
        <v>3331</v>
      </c>
      <c r="AL109" s="123" t="s">
        <v>108</v>
      </c>
      <c r="AM109" s="96"/>
      <c r="AN109" s="96"/>
      <c r="AO109" s="96" t="s">
        <v>152</v>
      </c>
      <c r="AP109" s="96"/>
      <c r="AQ109" s="96"/>
      <c r="AR109" s="96"/>
      <c r="AS109" s="96"/>
      <c r="AT109" s="96"/>
      <c r="AU109" s="96"/>
      <c r="AV109" s="96"/>
      <c r="AW109" s="100"/>
      <c r="AX109" s="96" t="s">
        <v>3320</v>
      </c>
      <c r="AY109" s="96" t="s">
        <v>88</v>
      </c>
      <c r="AZ109" s="96" t="s">
        <v>230</v>
      </c>
      <c r="BA109" s="96" t="s">
        <v>3321</v>
      </c>
      <c r="BB109" s="96" t="s">
        <v>1280</v>
      </c>
      <c r="BC109" s="96" t="s">
        <v>262</v>
      </c>
      <c r="BD109" s="96" t="s">
        <v>93</v>
      </c>
      <c r="BE109" s="96" t="s">
        <v>174</v>
      </c>
      <c r="BF109" s="96" t="s">
        <v>3332</v>
      </c>
      <c r="BG109" s="125">
        <v>489.99509999999998</v>
      </c>
      <c r="BH109" s="125">
        <v>2.5066670000000002</v>
      </c>
      <c r="BI109" s="123" t="s">
        <v>3333</v>
      </c>
      <c r="BJ109" s="125">
        <v>2.0558179989999998</v>
      </c>
      <c r="BK109" s="96" t="s">
        <v>3340</v>
      </c>
      <c r="BL109" s="96" t="s">
        <v>1919</v>
      </c>
      <c r="BM109" s="96"/>
      <c r="BN109" s="96" t="s">
        <v>3341</v>
      </c>
      <c r="BO109" s="97">
        <v>38</v>
      </c>
    </row>
    <row r="110" spans="1:67" ht="63" x14ac:dyDescent="0.25">
      <c r="A110" s="96"/>
      <c r="B110" s="96"/>
      <c r="C110" s="97" t="s">
        <v>3324</v>
      </c>
      <c r="D110" s="96" t="s">
        <v>3325</v>
      </c>
      <c r="E110" s="96" t="s">
        <v>3319</v>
      </c>
      <c r="F110" s="96" t="s">
        <v>3335</v>
      </c>
      <c r="G110" s="98"/>
      <c r="H110" s="96" t="s">
        <v>3342</v>
      </c>
      <c r="I110" s="96">
        <v>44620070112</v>
      </c>
      <c r="J110" s="99">
        <v>1.7000000000000001E-2</v>
      </c>
      <c r="K110" s="96">
        <v>657753</v>
      </c>
      <c r="L110" s="96">
        <v>212937</v>
      </c>
      <c r="M110" s="96" t="s">
        <v>3327</v>
      </c>
      <c r="N110" s="96" t="s">
        <v>2841</v>
      </c>
      <c r="O110" s="96" t="s">
        <v>100</v>
      </c>
      <c r="P110" s="96" t="s">
        <v>101</v>
      </c>
      <c r="Q110" s="96" t="s">
        <v>3343</v>
      </c>
      <c r="R110" s="413" t="s">
        <v>3940</v>
      </c>
      <c r="S110" s="96"/>
      <c r="T110" s="96" t="s">
        <v>3344</v>
      </c>
      <c r="U110" s="96" t="s">
        <v>1579</v>
      </c>
      <c r="V110" s="96" t="s">
        <v>105</v>
      </c>
      <c r="W110" s="96" t="s">
        <v>311</v>
      </c>
      <c r="X110" s="96"/>
      <c r="Y110" s="96"/>
      <c r="Z110" s="96"/>
      <c r="AA110" s="96"/>
      <c r="AB110" s="121">
        <v>1.7000000000000001E-2</v>
      </c>
      <c r="AC110" s="121">
        <v>0</v>
      </c>
      <c r="AD110" s="121">
        <v>0</v>
      </c>
      <c r="AE110" s="121">
        <v>1.4999999999999999E-2</v>
      </c>
      <c r="AF110" s="121">
        <v>0</v>
      </c>
      <c r="AG110" s="121">
        <v>0</v>
      </c>
      <c r="AH110" s="121">
        <v>0</v>
      </c>
      <c r="AI110" s="121">
        <v>2E-3</v>
      </c>
      <c r="AJ110" s="125">
        <v>3.1968969999999999</v>
      </c>
      <c r="AK110" s="123" t="s">
        <v>3331</v>
      </c>
      <c r="AL110" s="123" t="s">
        <v>108</v>
      </c>
      <c r="AM110" s="96"/>
      <c r="AN110" s="96"/>
      <c r="AO110" s="96"/>
      <c r="AP110" s="96"/>
      <c r="AQ110" s="96"/>
      <c r="AR110" s="96"/>
      <c r="AS110" s="96"/>
      <c r="AT110" s="96"/>
      <c r="AU110" s="96"/>
      <c r="AV110" s="96"/>
      <c r="AW110" s="100"/>
      <c r="AX110" s="96"/>
      <c r="AY110" s="96"/>
      <c r="AZ110" s="96"/>
      <c r="BA110" s="96"/>
      <c r="BB110" s="96"/>
      <c r="BC110" s="96" t="s">
        <v>129</v>
      </c>
      <c r="BD110" s="96"/>
      <c r="BE110" s="96"/>
      <c r="BF110" s="96" t="s">
        <v>3332</v>
      </c>
      <c r="BG110" s="125">
        <v>542.16307640000002</v>
      </c>
      <c r="BH110" s="125">
        <v>2.7641230000000001</v>
      </c>
      <c r="BI110" s="123" t="s">
        <v>3333</v>
      </c>
      <c r="BJ110" s="125">
        <v>2.2702714400000001</v>
      </c>
      <c r="BK110" s="96"/>
      <c r="BL110" s="96" t="s">
        <v>1919</v>
      </c>
      <c r="BM110" s="96"/>
      <c r="BN110" s="96" t="s">
        <v>205</v>
      </c>
      <c r="BO110" s="97">
        <v>38</v>
      </c>
    </row>
    <row r="111" spans="1:67" ht="299.25" x14ac:dyDescent="0.25">
      <c r="A111" s="96"/>
      <c r="B111" s="96"/>
      <c r="C111" s="97" t="s">
        <v>3324</v>
      </c>
      <c r="D111" s="96" t="s">
        <v>3325</v>
      </c>
      <c r="E111" s="96" t="s">
        <v>3319</v>
      </c>
      <c r="F111" s="96" t="s">
        <v>3335</v>
      </c>
      <c r="G111" s="98"/>
      <c r="H111" s="96" t="s">
        <v>3336</v>
      </c>
      <c r="I111" s="96">
        <v>44620070149</v>
      </c>
      <c r="J111" s="99">
        <v>8.0399999999999991</v>
      </c>
      <c r="K111" s="96">
        <v>657529</v>
      </c>
      <c r="L111" s="96">
        <v>213100</v>
      </c>
      <c r="M111" s="96" t="s">
        <v>3327</v>
      </c>
      <c r="N111" s="96" t="s">
        <v>2841</v>
      </c>
      <c r="O111" s="96" t="s">
        <v>100</v>
      </c>
      <c r="P111" s="96" t="s">
        <v>101</v>
      </c>
      <c r="Q111" s="96"/>
      <c r="R111" s="413" t="s">
        <v>3940</v>
      </c>
      <c r="S111" s="96"/>
      <c r="T111" s="96" t="s">
        <v>3345</v>
      </c>
      <c r="U111" s="96" t="s">
        <v>1296</v>
      </c>
      <c r="V111" s="96" t="s">
        <v>105</v>
      </c>
      <c r="W111" s="96" t="s">
        <v>3346</v>
      </c>
      <c r="X111" s="96"/>
      <c r="Y111" s="96" t="s">
        <v>86</v>
      </c>
      <c r="Z111" s="96"/>
      <c r="AA111" s="96"/>
      <c r="AB111" s="121">
        <v>8.0399999999999991</v>
      </c>
      <c r="AC111" s="121">
        <v>1.9870000000000001</v>
      </c>
      <c r="AD111" s="121">
        <v>3.9E-2</v>
      </c>
      <c r="AE111" s="121">
        <v>3.403</v>
      </c>
      <c r="AF111" s="121">
        <v>0</v>
      </c>
      <c r="AG111" s="121">
        <v>0</v>
      </c>
      <c r="AH111" s="121">
        <v>0</v>
      </c>
      <c r="AI111" s="121">
        <v>2.6110000000000002</v>
      </c>
      <c r="AJ111" s="125">
        <v>3.010691</v>
      </c>
      <c r="AK111" s="123" t="s">
        <v>3331</v>
      </c>
      <c r="AL111" s="123" t="s">
        <v>108</v>
      </c>
      <c r="AM111" s="96"/>
      <c r="AN111" s="96"/>
      <c r="AO111" s="96" t="s">
        <v>152</v>
      </c>
      <c r="AP111" s="96"/>
      <c r="AQ111" s="96"/>
      <c r="AR111" s="96"/>
      <c r="AS111" s="96"/>
      <c r="AT111" s="96"/>
      <c r="AU111" s="96"/>
      <c r="AV111" s="96"/>
      <c r="AW111" s="100"/>
      <c r="AX111" s="96" t="s">
        <v>3320</v>
      </c>
      <c r="AY111" s="96" t="s">
        <v>88</v>
      </c>
      <c r="AZ111" s="96" t="s">
        <v>230</v>
      </c>
      <c r="BA111" s="96" t="s">
        <v>3321</v>
      </c>
      <c r="BB111" s="96" t="s">
        <v>1280</v>
      </c>
      <c r="BC111" s="96" t="s">
        <v>262</v>
      </c>
      <c r="BD111" s="96" t="s">
        <v>93</v>
      </c>
      <c r="BE111" s="96" t="s">
        <v>174</v>
      </c>
      <c r="BF111" s="96" t="s">
        <v>3332</v>
      </c>
      <c r="BG111" s="125">
        <v>657.9683</v>
      </c>
      <c r="BH111" s="125">
        <v>2.27407</v>
      </c>
      <c r="BI111" s="123" t="s">
        <v>3333</v>
      </c>
      <c r="BJ111" s="125">
        <v>1.9115043140000001</v>
      </c>
      <c r="BK111" s="96" t="s">
        <v>3347</v>
      </c>
      <c r="BL111" s="96" t="s">
        <v>1919</v>
      </c>
      <c r="BM111" s="96"/>
      <c r="BN111" s="96" t="s">
        <v>3348</v>
      </c>
      <c r="BO111" s="97">
        <v>38</v>
      </c>
    </row>
    <row r="112" spans="1:67" ht="63" x14ac:dyDescent="0.25">
      <c r="A112" s="96"/>
      <c r="B112" s="96"/>
      <c r="C112" s="97" t="s">
        <v>3324</v>
      </c>
      <c r="D112" s="96" t="s">
        <v>3325</v>
      </c>
      <c r="E112" s="96" t="s">
        <v>3319</v>
      </c>
      <c r="F112" s="96" t="s">
        <v>3335</v>
      </c>
      <c r="G112" s="98"/>
      <c r="H112" s="96" t="s">
        <v>3349</v>
      </c>
      <c r="I112" s="96">
        <v>44620070153</v>
      </c>
      <c r="J112" s="99">
        <v>0.34899999999999998</v>
      </c>
      <c r="K112" s="96">
        <v>657378</v>
      </c>
      <c r="L112" s="96">
        <v>213296</v>
      </c>
      <c r="M112" s="96" t="s">
        <v>3327</v>
      </c>
      <c r="N112" s="96" t="s">
        <v>2841</v>
      </c>
      <c r="O112" s="96" t="s">
        <v>100</v>
      </c>
      <c r="P112" s="96" t="s">
        <v>101</v>
      </c>
      <c r="Q112" s="96"/>
      <c r="R112" s="413" t="s">
        <v>3940</v>
      </c>
      <c r="S112" s="96"/>
      <c r="T112" s="96" t="s">
        <v>3350</v>
      </c>
      <c r="U112" s="96" t="s">
        <v>1296</v>
      </c>
      <c r="V112" s="96" t="s">
        <v>105</v>
      </c>
      <c r="W112" s="96" t="s">
        <v>308</v>
      </c>
      <c r="X112" s="96"/>
      <c r="Y112" s="96"/>
      <c r="Z112" s="96"/>
      <c r="AA112" s="96"/>
      <c r="AB112" s="121">
        <v>0.34899999999999998</v>
      </c>
      <c r="AC112" s="121">
        <v>6.4000000000000001E-2</v>
      </c>
      <c r="AD112" s="121">
        <v>0</v>
      </c>
      <c r="AE112" s="121">
        <v>0.11799999999999999</v>
      </c>
      <c r="AF112" s="121">
        <v>0</v>
      </c>
      <c r="AG112" s="121">
        <v>0</v>
      </c>
      <c r="AH112" s="121">
        <v>0</v>
      </c>
      <c r="AI112" s="121">
        <v>0.16700000000000001</v>
      </c>
      <c r="AJ112" s="125">
        <v>3.0141390000000001</v>
      </c>
      <c r="AK112" s="123" t="s">
        <v>3331</v>
      </c>
      <c r="AL112" s="123" t="s">
        <v>108</v>
      </c>
      <c r="AM112" s="96"/>
      <c r="AN112" s="96"/>
      <c r="AO112" s="96"/>
      <c r="AP112" s="96"/>
      <c r="AQ112" s="96"/>
      <c r="AR112" s="96"/>
      <c r="AS112" s="96"/>
      <c r="AT112" s="96"/>
      <c r="AU112" s="96" t="s">
        <v>3035</v>
      </c>
      <c r="AV112" s="96"/>
      <c r="AW112" s="100"/>
      <c r="AX112" s="96"/>
      <c r="AY112" s="96"/>
      <c r="AZ112" s="96"/>
      <c r="BA112" s="96"/>
      <c r="BB112" s="96"/>
      <c r="BC112" s="96" t="s">
        <v>129</v>
      </c>
      <c r="BD112" s="96"/>
      <c r="BE112" s="96"/>
      <c r="BF112" s="96" t="s">
        <v>3332</v>
      </c>
      <c r="BG112" s="125">
        <v>859.38729999999998</v>
      </c>
      <c r="BH112" s="125">
        <v>2.277549</v>
      </c>
      <c r="BI112" s="123" t="s">
        <v>3333</v>
      </c>
      <c r="BJ112" s="125">
        <v>1.912915836</v>
      </c>
      <c r="BK112" s="96" t="s">
        <v>3351</v>
      </c>
      <c r="BL112" s="96" t="s">
        <v>1919</v>
      </c>
      <c r="BM112" s="96"/>
      <c r="BN112" s="96" t="s">
        <v>3352</v>
      </c>
      <c r="BO112" s="97">
        <v>38</v>
      </c>
    </row>
    <row r="113" spans="1:67" ht="78.75" x14ac:dyDescent="0.25">
      <c r="A113" s="96"/>
      <c r="B113" s="96"/>
      <c r="C113" s="97" t="s">
        <v>3324</v>
      </c>
      <c r="D113" s="96" t="s">
        <v>3325</v>
      </c>
      <c r="E113" s="96" t="s">
        <v>3319</v>
      </c>
      <c r="F113" s="96" t="s">
        <v>3335</v>
      </c>
      <c r="G113" s="98"/>
      <c r="H113" s="96" t="s">
        <v>3353</v>
      </c>
      <c r="I113" s="96">
        <v>44940040002</v>
      </c>
      <c r="J113" s="99">
        <v>0.97899999999999998</v>
      </c>
      <c r="K113" s="96">
        <v>657267</v>
      </c>
      <c r="L113" s="96">
        <v>213321</v>
      </c>
      <c r="M113" s="96" t="s">
        <v>3354</v>
      </c>
      <c r="N113" s="96" t="s">
        <v>2841</v>
      </c>
      <c r="O113" s="96" t="s">
        <v>100</v>
      </c>
      <c r="P113" s="96" t="s">
        <v>101</v>
      </c>
      <c r="Q113" s="96" t="s">
        <v>3328</v>
      </c>
      <c r="R113" s="413" t="s">
        <v>3940</v>
      </c>
      <c r="S113" s="96"/>
      <c r="T113" s="96" t="s">
        <v>3355</v>
      </c>
      <c r="U113" s="96" t="s">
        <v>2970</v>
      </c>
      <c r="V113" s="96" t="s">
        <v>105</v>
      </c>
      <c r="W113" s="96" t="s">
        <v>3356</v>
      </c>
      <c r="X113" s="96"/>
      <c r="Y113" s="96"/>
      <c r="Z113" s="96"/>
      <c r="AA113" s="96"/>
      <c r="AB113" s="121">
        <v>0.97899999999999998</v>
      </c>
      <c r="AC113" s="121">
        <v>5.8999999999999997E-2</v>
      </c>
      <c r="AD113" s="121">
        <v>0</v>
      </c>
      <c r="AE113" s="121">
        <v>0.71199999999999997</v>
      </c>
      <c r="AF113" s="121">
        <v>0</v>
      </c>
      <c r="AG113" s="121">
        <v>0</v>
      </c>
      <c r="AH113" s="121">
        <v>0</v>
      </c>
      <c r="AI113" s="121">
        <v>0.20799999999999999</v>
      </c>
      <c r="AJ113" s="125">
        <v>3.4402710000000001</v>
      </c>
      <c r="AK113" s="123" t="s">
        <v>3331</v>
      </c>
      <c r="AL113" s="123" t="s">
        <v>108</v>
      </c>
      <c r="AM113" s="96"/>
      <c r="AN113" s="96"/>
      <c r="AO113" s="96"/>
      <c r="AP113" s="96"/>
      <c r="AQ113" s="96"/>
      <c r="AR113" s="96"/>
      <c r="AS113" s="96"/>
      <c r="AT113" s="96"/>
      <c r="AU113" s="96"/>
      <c r="AV113" s="96"/>
      <c r="AW113" s="100"/>
      <c r="AX113" s="96"/>
      <c r="AY113" s="96"/>
      <c r="AZ113" s="96"/>
      <c r="BA113" s="96"/>
      <c r="BB113" s="96"/>
      <c r="BC113" s="96" t="s">
        <v>129</v>
      </c>
      <c r="BD113" s="96"/>
      <c r="BE113" s="96"/>
      <c r="BF113" s="96" t="s">
        <v>3332</v>
      </c>
      <c r="BG113" s="125">
        <v>897.14806390000001</v>
      </c>
      <c r="BH113" s="125">
        <v>2.1166119999999999</v>
      </c>
      <c r="BI113" s="123" t="s">
        <v>3333</v>
      </c>
      <c r="BJ113" s="125">
        <v>1.9257459830000001</v>
      </c>
      <c r="BK113" s="96"/>
      <c r="BL113" s="96" t="s">
        <v>1919</v>
      </c>
      <c r="BM113" s="96"/>
      <c r="BN113" s="96" t="s">
        <v>3357</v>
      </c>
      <c r="BO113" s="97">
        <v>38</v>
      </c>
    </row>
    <row r="114" spans="1:67" ht="283.5" x14ac:dyDescent="0.25">
      <c r="A114" s="96"/>
      <c r="B114" s="96"/>
      <c r="C114" s="97" t="s">
        <v>3324</v>
      </c>
      <c r="D114" s="96" t="s">
        <v>3325</v>
      </c>
      <c r="E114" s="96" t="s">
        <v>3319</v>
      </c>
      <c r="F114" s="96" t="s">
        <v>3335</v>
      </c>
      <c r="G114" s="98"/>
      <c r="H114" s="96" t="s">
        <v>3358</v>
      </c>
      <c r="I114" s="96">
        <v>44940040025</v>
      </c>
      <c r="J114" s="99">
        <v>4.0369999999999999</v>
      </c>
      <c r="K114" s="96">
        <v>657407</v>
      </c>
      <c r="L114" s="96">
        <v>213066</v>
      </c>
      <c r="M114" s="96" t="s">
        <v>3354</v>
      </c>
      <c r="N114" s="96" t="s">
        <v>2841</v>
      </c>
      <c r="O114" s="96" t="s">
        <v>100</v>
      </c>
      <c r="P114" s="96" t="s">
        <v>101</v>
      </c>
      <c r="Q114" s="96" t="s">
        <v>3359</v>
      </c>
      <c r="R114" s="413" t="s">
        <v>3940</v>
      </c>
      <c r="S114" s="96"/>
      <c r="T114" s="96" t="s">
        <v>3360</v>
      </c>
      <c r="U114" s="96" t="s">
        <v>3361</v>
      </c>
      <c r="V114" s="96" t="s">
        <v>105</v>
      </c>
      <c r="W114" s="96" t="s">
        <v>3362</v>
      </c>
      <c r="X114" s="96"/>
      <c r="Y114" s="96"/>
      <c r="Z114" s="96"/>
      <c r="AA114" s="96"/>
      <c r="AB114" s="121">
        <v>4.0369999999999999</v>
      </c>
      <c r="AC114" s="121">
        <v>0.36199999999999999</v>
      </c>
      <c r="AD114" s="121">
        <v>5.3999999999999999E-2</v>
      </c>
      <c r="AE114" s="121">
        <v>2.3260000000000001</v>
      </c>
      <c r="AF114" s="121">
        <v>0</v>
      </c>
      <c r="AG114" s="121">
        <v>0</v>
      </c>
      <c r="AH114" s="121">
        <v>0</v>
      </c>
      <c r="AI114" s="121">
        <v>1.2949999999999999</v>
      </c>
      <c r="AJ114" s="125">
        <v>3.453131</v>
      </c>
      <c r="AK114" s="123" t="s">
        <v>3331</v>
      </c>
      <c r="AL114" s="123" t="s">
        <v>108</v>
      </c>
      <c r="AM114" s="96"/>
      <c r="AN114" s="96"/>
      <c r="AO114" s="96"/>
      <c r="AP114" s="96"/>
      <c r="AQ114" s="96"/>
      <c r="AR114" s="96"/>
      <c r="AS114" s="96"/>
      <c r="AT114" s="96"/>
      <c r="AU114" s="96"/>
      <c r="AV114" s="96"/>
      <c r="AW114" s="100"/>
      <c r="AX114" s="96"/>
      <c r="AY114" s="96"/>
      <c r="AZ114" s="96"/>
      <c r="BA114" s="96"/>
      <c r="BB114" s="96"/>
      <c r="BC114" s="96" t="s">
        <v>129</v>
      </c>
      <c r="BD114" s="96"/>
      <c r="BE114" s="96"/>
      <c r="BF114" s="96" t="s">
        <v>3332</v>
      </c>
      <c r="BG114" s="125">
        <v>430.39987350000001</v>
      </c>
      <c r="BH114" s="125">
        <v>2.2691750000000002</v>
      </c>
      <c r="BI114" s="123" t="s">
        <v>3333</v>
      </c>
      <c r="BJ114" s="125">
        <v>2.0431278110000002</v>
      </c>
      <c r="BK114" s="96"/>
      <c r="BL114" s="96" t="s">
        <v>1919</v>
      </c>
      <c r="BM114" s="96"/>
      <c r="BN114" s="96" t="s">
        <v>3363</v>
      </c>
      <c r="BO114" s="97">
        <v>38</v>
      </c>
    </row>
    <row r="115" spans="1:67" ht="78.75" x14ac:dyDescent="0.25">
      <c r="A115" s="101"/>
      <c r="B115" s="101"/>
      <c r="C115" s="102" t="s">
        <v>3324</v>
      </c>
      <c r="D115" s="101" t="s">
        <v>3325</v>
      </c>
      <c r="E115" s="101" t="s">
        <v>3319</v>
      </c>
      <c r="F115" s="101" t="s">
        <v>3335</v>
      </c>
      <c r="G115" s="103"/>
      <c r="H115" s="101" t="s">
        <v>3364</v>
      </c>
      <c r="I115" s="101">
        <v>44940040026</v>
      </c>
      <c r="J115" s="104">
        <v>1.4079999999999999</v>
      </c>
      <c r="K115" s="101">
        <v>657163</v>
      </c>
      <c r="L115" s="101">
        <v>213432</v>
      </c>
      <c r="M115" s="101" t="s">
        <v>3354</v>
      </c>
      <c r="N115" s="101" t="s">
        <v>2841</v>
      </c>
      <c r="O115" s="101" t="s">
        <v>100</v>
      </c>
      <c r="P115" s="101" t="s">
        <v>101</v>
      </c>
      <c r="Q115" s="101" t="s">
        <v>3365</v>
      </c>
      <c r="R115" s="413" t="s">
        <v>3940</v>
      </c>
      <c r="S115" s="101"/>
      <c r="T115" s="101" t="s">
        <v>3366</v>
      </c>
      <c r="U115" s="101" t="s">
        <v>3361</v>
      </c>
      <c r="V115" s="101" t="s">
        <v>105</v>
      </c>
      <c r="W115" s="101" t="s">
        <v>3367</v>
      </c>
      <c r="X115" s="101"/>
      <c r="Y115" s="101"/>
      <c r="Z115" s="101"/>
      <c r="AA115" s="101"/>
      <c r="AB115" s="131">
        <v>1.4079999999999999</v>
      </c>
      <c r="AC115" s="131">
        <v>5.3999999999999999E-2</v>
      </c>
      <c r="AD115" s="131">
        <v>0</v>
      </c>
      <c r="AE115" s="131">
        <v>0.94899999999999995</v>
      </c>
      <c r="AF115" s="131">
        <v>0</v>
      </c>
      <c r="AG115" s="131">
        <v>0</v>
      </c>
      <c r="AH115" s="131">
        <v>0</v>
      </c>
      <c r="AI115" s="131">
        <v>0.40500000000000003</v>
      </c>
      <c r="AJ115" s="133">
        <v>3.4802740000000001</v>
      </c>
      <c r="AK115" s="10" t="s">
        <v>3331</v>
      </c>
      <c r="AL115" s="10" t="s">
        <v>108</v>
      </c>
      <c r="AM115" s="101"/>
      <c r="AN115" s="101"/>
      <c r="AO115" s="101"/>
      <c r="AP115" s="101"/>
      <c r="AQ115" s="101"/>
      <c r="AR115" s="101"/>
      <c r="AS115" s="101"/>
      <c r="AT115" s="101"/>
      <c r="AU115" s="101"/>
      <c r="AV115" s="101"/>
      <c r="AW115" s="105"/>
      <c r="AX115" s="101"/>
      <c r="AY115" s="101"/>
      <c r="AZ115" s="101"/>
      <c r="BA115" s="101"/>
      <c r="BB115" s="101"/>
      <c r="BC115" s="101" t="s">
        <v>129</v>
      </c>
      <c r="BD115" s="101"/>
      <c r="BE115" s="101"/>
      <c r="BF115" s="101" t="s">
        <v>3332</v>
      </c>
      <c r="BG115" s="133">
        <v>1001.814571</v>
      </c>
      <c r="BH115" s="133">
        <v>1.948536</v>
      </c>
      <c r="BI115" s="10" t="s">
        <v>3333</v>
      </c>
      <c r="BJ115" s="133">
        <v>1.838654263</v>
      </c>
      <c r="BK115" s="101"/>
      <c r="BL115" s="101" t="s">
        <v>1919</v>
      </c>
      <c r="BM115" s="101"/>
      <c r="BN115" s="101" t="s">
        <v>3357</v>
      </c>
      <c r="BO115" s="102">
        <v>38</v>
      </c>
    </row>
    <row r="116" spans="1:67" ht="80.25" customHeight="1" x14ac:dyDescent="0.25">
      <c r="A116" s="285" t="s">
        <v>3368</v>
      </c>
      <c r="B116" s="138"/>
      <c r="C116" s="86" t="s">
        <v>3369</v>
      </c>
      <c r="D116" s="138">
        <v>5102</v>
      </c>
      <c r="E116" s="138" t="s">
        <v>3370</v>
      </c>
      <c r="F116" s="138">
        <v>12379</v>
      </c>
      <c r="G116" s="138"/>
      <c r="H116" s="138"/>
      <c r="I116" s="138"/>
      <c r="J116" s="139"/>
      <c r="K116" s="138"/>
      <c r="L116" s="138"/>
      <c r="M116" s="138"/>
      <c r="N116" s="138"/>
      <c r="O116" s="138"/>
      <c r="P116" s="138"/>
      <c r="Q116" s="138"/>
      <c r="R116" s="138"/>
      <c r="S116" s="138"/>
      <c r="T116" s="138"/>
      <c r="U116" s="138"/>
      <c r="V116" s="138"/>
      <c r="W116" s="138"/>
      <c r="X116" s="138" t="s">
        <v>168</v>
      </c>
      <c r="Y116" s="138"/>
      <c r="Z116" s="138"/>
      <c r="AA116" s="138"/>
      <c r="AB116" s="139"/>
      <c r="AC116" s="139">
        <v>0</v>
      </c>
      <c r="AD116" s="139">
        <v>0</v>
      </c>
      <c r="AE116" s="139">
        <v>14.02</v>
      </c>
      <c r="AF116" s="139">
        <v>0.69</v>
      </c>
      <c r="AG116" s="139">
        <v>0</v>
      </c>
      <c r="AH116" s="139">
        <v>0</v>
      </c>
      <c r="AI116" s="139">
        <v>221.87922699999999</v>
      </c>
      <c r="AJ116" s="139"/>
      <c r="AK116" s="138"/>
      <c r="AL116" s="138"/>
      <c r="AM116" s="138"/>
      <c r="AN116" s="138"/>
      <c r="AO116" s="138" t="s">
        <v>152</v>
      </c>
      <c r="AP116" s="138" t="s">
        <v>3371</v>
      </c>
      <c r="AQ116" s="138" t="s">
        <v>3372</v>
      </c>
      <c r="AR116" s="138">
        <v>154.25</v>
      </c>
      <c r="AS116" s="138" t="s">
        <v>3373</v>
      </c>
      <c r="AT116" s="138"/>
      <c r="AU116" s="138"/>
      <c r="AV116" s="138"/>
      <c r="AW116" s="138"/>
      <c r="AX116" s="138" t="s">
        <v>3374</v>
      </c>
      <c r="AY116" s="138" t="s">
        <v>170</v>
      </c>
      <c r="AZ116" s="138" t="s">
        <v>3375</v>
      </c>
      <c r="BA116" s="138" t="s">
        <v>1825</v>
      </c>
      <c r="BB116" s="138" t="s">
        <v>172</v>
      </c>
      <c r="BC116" s="138" t="s">
        <v>92</v>
      </c>
      <c r="BD116" s="138" t="s">
        <v>3376</v>
      </c>
      <c r="BE116" s="138" t="s">
        <v>374</v>
      </c>
      <c r="BF116" s="138" t="s">
        <v>3377</v>
      </c>
      <c r="BG116" s="139">
        <v>2286</v>
      </c>
      <c r="BH116" s="139">
        <v>5.9357119999999997</v>
      </c>
      <c r="BI116" s="138" t="s">
        <v>3378</v>
      </c>
      <c r="BJ116" s="139">
        <v>0.96613099999999996</v>
      </c>
      <c r="BK116" s="138"/>
      <c r="BL116" s="138"/>
      <c r="BM116" s="138"/>
      <c r="BN116" s="138"/>
      <c r="BO116" s="118">
        <v>57</v>
      </c>
    </row>
    <row r="117" spans="1:67" ht="63" x14ac:dyDescent="0.25">
      <c r="A117" s="90"/>
      <c r="B117" s="90"/>
      <c r="C117" s="91" t="s">
        <v>3379</v>
      </c>
      <c r="D117" s="90" t="s">
        <v>3380</v>
      </c>
      <c r="E117" s="90" t="s">
        <v>3370</v>
      </c>
      <c r="F117" s="90" t="s">
        <v>3381</v>
      </c>
      <c r="G117" s="92"/>
      <c r="H117" s="90" t="s">
        <v>3382</v>
      </c>
      <c r="I117" s="90">
        <v>68460090002</v>
      </c>
      <c r="J117" s="93">
        <v>1E-3</v>
      </c>
      <c r="K117" s="90">
        <v>756771</v>
      </c>
      <c r="L117" s="90">
        <v>263207</v>
      </c>
      <c r="M117" s="90" t="s">
        <v>3383</v>
      </c>
      <c r="N117" s="90" t="s">
        <v>2841</v>
      </c>
      <c r="O117" s="90" t="s">
        <v>145</v>
      </c>
      <c r="P117" s="90" t="s">
        <v>146</v>
      </c>
      <c r="Q117" s="90"/>
      <c r="R117" s="413" t="s">
        <v>3940</v>
      </c>
      <c r="S117" s="90"/>
      <c r="T117" s="90"/>
      <c r="U117" s="90" t="s">
        <v>2843</v>
      </c>
      <c r="V117" s="90" t="s">
        <v>105</v>
      </c>
      <c r="W117" s="90" t="s">
        <v>127</v>
      </c>
      <c r="X117" s="90"/>
      <c r="Y117" s="90"/>
      <c r="Z117" s="90"/>
      <c r="AA117" s="90"/>
      <c r="AB117" s="128">
        <v>1E-3</v>
      </c>
      <c r="AC117" s="128">
        <v>0</v>
      </c>
      <c r="AD117" s="128">
        <v>0</v>
      </c>
      <c r="AE117" s="128">
        <v>1E-3</v>
      </c>
      <c r="AF117" s="128">
        <v>0</v>
      </c>
      <c r="AG117" s="128">
        <v>0</v>
      </c>
      <c r="AH117" s="128">
        <v>0</v>
      </c>
      <c r="AI117" s="128">
        <v>0</v>
      </c>
      <c r="AJ117" s="130">
        <v>3.1976640000000001</v>
      </c>
      <c r="AK117" s="127" t="s">
        <v>3384</v>
      </c>
      <c r="AL117" s="127" t="s">
        <v>530</v>
      </c>
      <c r="AM117" s="90"/>
      <c r="AN117" s="90"/>
      <c r="AO117" s="90"/>
      <c r="AP117" s="90" t="s">
        <v>3385</v>
      </c>
      <c r="AQ117" s="90" t="s">
        <v>3372</v>
      </c>
      <c r="AR117" s="90" t="s">
        <v>460</v>
      </c>
      <c r="AS117" s="90" t="s">
        <v>3373</v>
      </c>
      <c r="AT117" s="90" t="s">
        <v>3386</v>
      </c>
      <c r="AU117" s="90"/>
      <c r="AV117" s="90"/>
      <c r="AW117" s="94"/>
      <c r="AX117" s="90"/>
      <c r="AY117" s="90"/>
      <c r="AZ117" s="90"/>
      <c r="BA117" s="90"/>
      <c r="BB117" s="90"/>
      <c r="BC117" s="90" t="s">
        <v>129</v>
      </c>
      <c r="BD117" s="90"/>
      <c r="BE117" s="90"/>
      <c r="BF117" s="90" t="s">
        <v>3377</v>
      </c>
      <c r="BG117" s="130">
        <v>1326.8455759999999</v>
      </c>
      <c r="BH117" s="130">
        <v>2.4394429999999998</v>
      </c>
      <c r="BI117" s="127" t="s">
        <v>3387</v>
      </c>
      <c r="BJ117" s="130">
        <v>3.1469644699999999</v>
      </c>
      <c r="BK117" s="90"/>
      <c r="BL117" s="90"/>
      <c r="BM117" s="90"/>
      <c r="BN117" s="90" t="s">
        <v>205</v>
      </c>
      <c r="BO117" s="91">
        <v>57</v>
      </c>
    </row>
    <row r="118" spans="1:67" ht="63" x14ac:dyDescent="0.25">
      <c r="A118" s="96"/>
      <c r="B118" s="96"/>
      <c r="C118" s="97" t="s">
        <v>3379</v>
      </c>
      <c r="D118" s="96" t="s">
        <v>3380</v>
      </c>
      <c r="E118" s="96" t="s">
        <v>3370</v>
      </c>
      <c r="F118" s="96" t="s">
        <v>3381</v>
      </c>
      <c r="G118" s="98"/>
      <c r="H118" s="96" t="s">
        <v>3388</v>
      </c>
      <c r="I118" s="96">
        <v>68460090071</v>
      </c>
      <c r="J118" s="99">
        <v>0.05</v>
      </c>
      <c r="K118" s="96">
        <v>756407</v>
      </c>
      <c r="L118" s="96">
        <v>262878</v>
      </c>
      <c r="M118" s="96" t="s">
        <v>3383</v>
      </c>
      <c r="N118" s="96" t="s">
        <v>2841</v>
      </c>
      <c r="O118" s="96" t="s">
        <v>145</v>
      </c>
      <c r="P118" s="96" t="s">
        <v>146</v>
      </c>
      <c r="Q118" s="96"/>
      <c r="R118" s="413" t="s">
        <v>3940</v>
      </c>
      <c r="S118" s="96"/>
      <c r="T118" s="96"/>
      <c r="U118" s="96" t="s">
        <v>348</v>
      </c>
      <c r="V118" s="96" t="s">
        <v>105</v>
      </c>
      <c r="W118" s="96" t="s">
        <v>3389</v>
      </c>
      <c r="X118" s="96"/>
      <c r="Y118" s="96"/>
      <c r="Z118" s="96"/>
      <c r="AA118" s="96"/>
      <c r="AB118" s="121">
        <v>0.05</v>
      </c>
      <c r="AC118" s="121">
        <v>0</v>
      </c>
      <c r="AD118" s="121">
        <v>0</v>
      </c>
      <c r="AE118" s="121">
        <v>0</v>
      </c>
      <c r="AF118" s="121">
        <v>0</v>
      </c>
      <c r="AG118" s="121">
        <v>0</v>
      </c>
      <c r="AH118" s="121">
        <v>0</v>
      </c>
      <c r="AI118" s="121">
        <v>0.05</v>
      </c>
      <c r="AJ118" s="125">
        <v>2.8731909999999998</v>
      </c>
      <c r="AK118" s="123" t="s">
        <v>3384</v>
      </c>
      <c r="AL118" s="123" t="s">
        <v>530</v>
      </c>
      <c r="AM118" s="96"/>
      <c r="AN118" s="96"/>
      <c r="AO118" s="96"/>
      <c r="AP118" s="96"/>
      <c r="AQ118" s="96"/>
      <c r="AR118" s="96"/>
      <c r="AS118" s="96"/>
      <c r="AT118" s="96" t="s">
        <v>3386</v>
      </c>
      <c r="AU118" s="96" t="s">
        <v>1386</v>
      </c>
      <c r="AV118" s="96"/>
      <c r="AW118" s="100"/>
      <c r="AX118" s="96"/>
      <c r="AY118" s="96"/>
      <c r="AZ118" s="96"/>
      <c r="BA118" s="96"/>
      <c r="BB118" s="96"/>
      <c r="BC118" s="96" t="s">
        <v>129</v>
      </c>
      <c r="BD118" s="96"/>
      <c r="BE118" s="96"/>
      <c r="BF118" s="96" t="s">
        <v>3377</v>
      </c>
      <c r="BG118" s="125">
        <v>1734.2978009999999</v>
      </c>
      <c r="BH118" s="125">
        <v>2.1349170000000002</v>
      </c>
      <c r="BI118" s="123" t="s">
        <v>3387</v>
      </c>
      <c r="BJ118" s="125">
        <v>2.727637868</v>
      </c>
      <c r="BK118" s="96"/>
      <c r="BL118" s="96"/>
      <c r="BM118" s="96"/>
      <c r="BN118" s="96" t="s">
        <v>822</v>
      </c>
      <c r="BO118" s="97">
        <v>57</v>
      </c>
    </row>
    <row r="119" spans="1:67" ht="252" x14ac:dyDescent="0.25">
      <c r="A119" s="101"/>
      <c r="B119" s="101"/>
      <c r="C119" s="102" t="s">
        <v>3379</v>
      </c>
      <c r="D119" s="101" t="s">
        <v>3380</v>
      </c>
      <c r="E119" s="101" t="s">
        <v>3370</v>
      </c>
      <c r="F119" s="101" t="s">
        <v>3381</v>
      </c>
      <c r="G119" s="103"/>
      <c r="H119" s="101" t="s">
        <v>3390</v>
      </c>
      <c r="I119" s="101">
        <v>68460090082</v>
      </c>
      <c r="J119" s="104">
        <v>6.141</v>
      </c>
      <c r="K119" s="101">
        <v>756645</v>
      </c>
      <c r="L119" s="101">
        <v>262994</v>
      </c>
      <c r="M119" s="101" t="s">
        <v>3383</v>
      </c>
      <c r="N119" s="101" t="s">
        <v>2841</v>
      </c>
      <c r="O119" s="101" t="s">
        <v>145</v>
      </c>
      <c r="P119" s="101" t="s">
        <v>146</v>
      </c>
      <c r="Q119" s="101"/>
      <c r="R119" s="413" t="s">
        <v>3940</v>
      </c>
      <c r="S119" s="101"/>
      <c r="T119" s="101"/>
      <c r="U119" s="101" t="s">
        <v>348</v>
      </c>
      <c r="V119" s="101" t="s">
        <v>105</v>
      </c>
      <c r="W119" s="101" t="s">
        <v>3391</v>
      </c>
      <c r="X119" s="101"/>
      <c r="Y119" s="101"/>
      <c r="Z119" s="101"/>
      <c r="AA119" s="101"/>
      <c r="AB119" s="131">
        <v>6.141</v>
      </c>
      <c r="AC119" s="131">
        <v>0.18</v>
      </c>
      <c r="AD119" s="131">
        <v>0</v>
      </c>
      <c r="AE119" s="131">
        <v>3.8679999999999999</v>
      </c>
      <c r="AF119" s="131">
        <v>0</v>
      </c>
      <c r="AG119" s="131">
        <v>0</v>
      </c>
      <c r="AH119" s="131">
        <v>0</v>
      </c>
      <c r="AI119" s="131">
        <v>2.093</v>
      </c>
      <c r="AJ119" s="133">
        <v>2.8812479999999998</v>
      </c>
      <c r="AK119" s="10" t="s">
        <v>3384</v>
      </c>
      <c r="AL119" s="10" t="s">
        <v>530</v>
      </c>
      <c r="AM119" s="101"/>
      <c r="AN119" s="101"/>
      <c r="AO119" s="101"/>
      <c r="AP119" s="101" t="s">
        <v>3385</v>
      </c>
      <c r="AQ119" s="101" t="s">
        <v>3372</v>
      </c>
      <c r="AR119" s="101" t="s">
        <v>460</v>
      </c>
      <c r="AS119" s="101" t="s">
        <v>3373</v>
      </c>
      <c r="AT119" s="101"/>
      <c r="AU119" s="101"/>
      <c r="AV119" s="101"/>
      <c r="AW119" s="105"/>
      <c r="AX119" s="101"/>
      <c r="AY119" s="101"/>
      <c r="AZ119" s="101"/>
      <c r="BA119" s="101"/>
      <c r="BB119" s="101"/>
      <c r="BC119" s="101" t="s">
        <v>129</v>
      </c>
      <c r="BD119" s="101"/>
      <c r="BE119" s="101"/>
      <c r="BF119" s="101" t="s">
        <v>3377</v>
      </c>
      <c r="BG119" s="133">
        <v>1328.109449</v>
      </c>
      <c r="BH119" s="133">
        <v>2.142134</v>
      </c>
      <c r="BI119" s="10" t="s">
        <v>3387</v>
      </c>
      <c r="BJ119" s="133">
        <v>2.738445971</v>
      </c>
      <c r="BK119" s="101"/>
      <c r="BL119" s="101"/>
      <c r="BM119" s="101"/>
      <c r="BN119" s="101" t="s">
        <v>3392</v>
      </c>
      <c r="BO119" s="102">
        <v>57</v>
      </c>
    </row>
    <row r="120" spans="1:67" ht="23.25" customHeight="1" x14ac:dyDescent="0.25">
      <c r="A120" s="285">
        <v>39</v>
      </c>
      <c r="B120" s="138"/>
      <c r="C120" s="86" t="s">
        <v>1682</v>
      </c>
      <c r="D120" s="138">
        <v>2284</v>
      </c>
      <c r="E120" s="138"/>
      <c r="F120" s="138"/>
      <c r="G120" s="138"/>
      <c r="H120" s="138"/>
      <c r="I120" s="138"/>
      <c r="J120" s="139"/>
      <c r="K120" s="138"/>
      <c r="L120" s="138"/>
      <c r="M120" s="138"/>
      <c r="N120" s="138"/>
      <c r="O120" s="138"/>
      <c r="P120" s="138"/>
      <c r="Q120" s="138"/>
      <c r="R120" s="138"/>
      <c r="S120" s="138"/>
      <c r="T120" s="138"/>
      <c r="U120" s="138"/>
      <c r="V120" s="138"/>
      <c r="W120" s="138"/>
      <c r="X120" s="138"/>
      <c r="Y120" s="138"/>
      <c r="Z120" s="138"/>
      <c r="AA120" s="138"/>
      <c r="AB120" s="139"/>
      <c r="AC120" s="139"/>
      <c r="AD120" s="139"/>
      <c r="AE120" s="139"/>
      <c r="AF120" s="139"/>
      <c r="AG120" s="139"/>
      <c r="AH120" s="139"/>
      <c r="AI120" s="139"/>
      <c r="AJ120" s="139"/>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9"/>
      <c r="BH120" s="139"/>
      <c r="BI120" s="138"/>
      <c r="BJ120" s="139"/>
      <c r="BK120" s="138"/>
      <c r="BL120" s="138"/>
      <c r="BM120" s="138"/>
      <c r="BN120" s="140"/>
      <c r="BO120" s="118">
        <v>58</v>
      </c>
    </row>
    <row r="121" spans="1:67" ht="63" x14ac:dyDescent="0.25">
      <c r="A121" s="90"/>
      <c r="B121" s="90"/>
      <c r="C121" s="91" t="s">
        <v>1684</v>
      </c>
      <c r="D121" s="90" t="s">
        <v>1685</v>
      </c>
      <c r="E121" s="90"/>
      <c r="F121" s="90"/>
      <c r="G121" s="92"/>
      <c r="H121" s="90" t="s">
        <v>3393</v>
      </c>
      <c r="I121" s="90">
        <v>60420070181</v>
      </c>
      <c r="J121" s="93">
        <v>0.114</v>
      </c>
      <c r="K121" s="90">
        <v>708525</v>
      </c>
      <c r="L121" s="90">
        <v>224963</v>
      </c>
      <c r="M121" s="90" t="s">
        <v>3394</v>
      </c>
      <c r="N121" s="90" t="s">
        <v>2841</v>
      </c>
      <c r="O121" s="90" t="s">
        <v>145</v>
      </c>
      <c r="P121" s="90" t="s">
        <v>146</v>
      </c>
      <c r="Q121" s="90"/>
      <c r="R121" s="413" t="s">
        <v>3940</v>
      </c>
      <c r="S121" s="90"/>
      <c r="T121" s="90" t="s">
        <v>3395</v>
      </c>
      <c r="U121" s="90" t="s">
        <v>3396</v>
      </c>
      <c r="V121" s="90" t="s">
        <v>105</v>
      </c>
      <c r="W121" s="90" t="s">
        <v>150</v>
      </c>
      <c r="X121" s="90"/>
      <c r="Y121" s="90"/>
      <c r="Z121" s="90"/>
      <c r="AA121" s="90"/>
      <c r="AB121" s="128">
        <v>0.114</v>
      </c>
      <c r="AC121" s="128">
        <v>6.6000000000000003E-2</v>
      </c>
      <c r="AD121" s="128">
        <v>0</v>
      </c>
      <c r="AE121" s="128">
        <v>0</v>
      </c>
      <c r="AF121" s="128">
        <v>0</v>
      </c>
      <c r="AG121" s="128">
        <v>0</v>
      </c>
      <c r="AH121" s="128">
        <v>0</v>
      </c>
      <c r="AI121" s="128">
        <v>4.8000000000000001E-2</v>
      </c>
      <c r="AJ121" s="130">
        <v>3.3389150000000001</v>
      </c>
      <c r="AK121" s="127" t="s">
        <v>3397</v>
      </c>
      <c r="AL121" s="127" t="s">
        <v>108</v>
      </c>
      <c r="AM121" s="90"/>
      <c r="AN121" s="90"/>
      <c r="AO121" s="90"/>
      <c r="AP121" s="90"/>
      <c r="AQ121" s="90"/>
      <c r="AR121" s="90"/>
      <c r="AS121" s="90"/>
      <c r="AT121" s="90"/>
      <c r="AU121" s="90"/>
      <c r="AV121" s="90"/>
      <c r="AW121" s="94"/>
      <c r="AX121" s="90"/>
      <c r="AY121" s="90"/>
      <c r="AZ121" s="90"/>
      <c r="BA121" s="90"/>
      <c r="BB121" s="90"/>
      <c r="BC121" s="90" t="s">
        <v>129</v>
      </c>
      <c r="BD121" s="90"/>
      <c r="BE121" s="90"/>
      <c r="BF121" s="127" t="s">
        <v>3398</v>
      </c>
      <c r="BG121" s="130">
        <v>691.24212869999997</v>
      </c>
      <c r="BH121" s="130">
        <v>0.71856200000000003</v>
      </c>
      <c r="BI121" s="127" t="s">
        <v>3399</v>
      </c>
      <c r="BJ121" s="130">
        <v>1.4311144710000001</v>
      </c>
      <c r="BK121" s="90"/>
      <c r="BL121" s="90"/>
      <c r="BM121" s="90"/>
      <c r="BN121" s="90" t="s">
        <v>205</v>
      </c>
      <c r="BO121" s="91">
        <v>58</v>
      </c>
    </row>
    <row r="122" spans="1:67" ht="63" x14ac:dyDescent="0.25">
      <c r="A122" s="96"/>
      <c r="B122" s="96"/>
      <c r="C122" s="91" t="s">
        <v>1684</v>
      </c>
      <c r="D122" s="96" t="s">
        <v>1685</v>
      </c>
      <c r="E122" s="96"/>
      <c r="F122" s="96"/>
      <c r="G122" s="98"/>
      <c r="H122" s="96" t="s">
        <v>3400</v>
      </c>
      <c r="I122" s="96" t="s">
        <v>3401</v>
      </c>
      <c r="J122" s="99">
        <v>0.36699999999999999</v>
      </c>
      <c r="K122" s="96">
        <v>708691</v>
      </c>
      <c r="L122" s="96">
        <v>225462</v>
      </c>
      <c r="M122" s="96" t="s">
        <v>3394</v>
      </c>
      <c r="N122" s="96" t="s">
        <v>2841</v>
      </c>
      <c r="O122" s="96" t="s">
        <v>100</v>
      </c>
      <c r="P122" s="96" t="s">
        <v>101</v>
      </c>
      <c r="Q122" s="96"/>
      <c r="R122" s="413" t="s">
        <v>3940</v>
      </c>
      <c r="S122" s="96"/>
      <c r="T122" s="96" t="s">
        <v>3395</v>
      </c>
      <c r="U122" s="96" t="s">
        <v>3396</v>
      </c>
      <c r="V122" s="96" t="s">
        <v>105</v>
      </c>
      <c r="W122" s="96" t="s">
        <v>308</v>
      </c>
      <c r="X122" s="96"/>
      <c r="Y122" s="96"/>
      <c r="Z122" s="96"/>
      <c r="AA122" s="96"/>
      <c r="AB122" s="121">
        <v>0.36699999999999999</v>
      </c>
      <c r="AC122" s="121">
        <v>8.1000000000000003E-2</v>
      </c>
      <c r="AD122" s="121">
        <v>0</v>
      </c>
      <c r="AE122" s="121">
        <v>0</v>
      </c>
      <c r="AF122" s="121">
        <v>0.28299999999999997</v>
      </c>
      <c r="AG122" s="121">
        <v>0</v>
      </c>
      <c r="AH122" s="121">
        <v>0</v>
      </c>
      <c r="AI122" s="121">
        <v>3.0000000000000001E-3</v>
      </c>
      <c r="AJ122" s="125">
        <v>3.9445250000000001</v>
      </c>
      <c r="AK122" s="123" t="s">
        <v>3402</v>
      </c>
      <c r="AL122" s="123" t="s">
        <v>108</v>
      </c>
      <c r="AM122" s="96"/>
      <c r="AN122" s="96"/>
      <c r="AO122" s="96"/>
      <c r="AP122" s="96"/>
      <c r="AQ122" s="96"/>
      <c r="AR122" s="96"/>
      <c r="AS122" s="96"/>
      <c r="AT122" s="96"/>
      <c r="AU122" s="96"/>
      <c r="AV122" s="96"/>
      <c r="AW122" s="100"/>
      <c r="AX122" s="96"/>
      <c r="AY122" s="96"/>
      <c r="AZ122" s="96"/>
      <c r="BA122" s="96"/>
      <c r="BB122" s="96"/>
      <c r="BC122" s="96" t="s">
        <v>129</v>
      </c>
      <c r="BD122" s="96"/>
      <c r="BE122" s="96"/>
      <c r="BF122" s="123" t="s">
        <v>3398</v>
      </c>
      <c r="BG122" s="125">
        <v>1470.3749419999999</v>
      </c>
      <c r="BH122" s="125">
        <v>0.30095</v>
      </c>
      <c r="BI122" s="123" t="s">
        <v>3399</v>
      </c>
      <c r="BJ122" s="125">
        <v>0.97993541100000003</v>
      </c>
      <c r="BK122" s="96"/>
      <c r="BL122" s="96"/>
      <c r="BM122" s="96"/>
      <c r="BN122" s="96" t="s">
        <v>205</v>
      </c>
      <c r="BO122" s="97">
        <v>58</v>
      </c>
    </row>
    <row r="123" spans="1:67" ht="63" x14ac:dyDescent="0.25">
      <c r="A123" s="96"/>
      <c r="B123" s="96"/>
      <c r="C123" s="91" t="s">
        <v>1684</v>
      </c>
      <c r="D123" s="96" t="s">
        <v>1685</v>
      </c>
      <c r="E123" s="96"/>
      <c r="F123" s="96"/>
      <c r="G123" s="98"/>
      <c r="H123" s="96" t="s">
        <v>3403</v>
      </c>
      <c r="I123" s="96" t="s">
        <v>3403</v>
      </c>
      <c r="J123" s="99">
        <v>1.7000000000000001E-2</v>
      </c>
      <c r="K123" s="96">
        <v>708535</v>
      </c>
      <c r="L123" s="96">
        <v>224480</v>
      </c>
      <c r="M123" s="96" t="s">
        <v>3394</v>
      </c>
      <c r="N123" s="96" t="s">
        <v>2841</v>
      </c>
      <c r="O123" s="96" t="s">
        <v>145</v>
      </c>
      <c r="P123" s="96" t="s">
        <v>146</v>
      </c>
      <c r="Q123" s="96"/>
      <c r="R123" s="413" t="s">
        <v>3940</v>
      </c>
      <c r="S123" s="96"/>
      <c r="T123" s="96" t="s">
        <v>3395</v>
      </c>
      <c r="U123" s="96" t="s">
        <v>3396</v>
      </c>
      <c r="V123" s="96" t="s">
        <v>105</v>
      </c>
      <c r="W123" s="96" t="s">
        <v>183</v>
      </c>
      <c r="X123" s="96"/>
      <c r="Y123" s="96"/>
      <c r="Z123" s="96"/>
      <c r="AA123" s="96"/>
      <c r="AB123" s="121">
        <v>1.7000000000000001E-2</v>
      </c>
      <c r="AC123" s="121">
        <v>3.0000000000000001E-3</v>
      </c>
      <c r="AD123" s="121">
        <v>0</v>
      </c>
      <c r="AE123" s="121">
        <v>0</v>
      </c>
      <c r="AF123" s="121">
        <v>0</v>
      </c>
      <c r="AG123" s="121">
        <v>0</v>
      </c>
      <c r="AH123" s="121">
        <v>0</v>
      </c>
      <c r="AI123" s="121">
        <v>1.4E-2</v>
      </c>
      <c r="AJ123" s="125">
        <v>3.2005119999999998</v>
      </c>
      <c r="AK123" s="123" t="s">
        <v>3397</v>
      </c>
      <c r="AL123" s="123" t="s">
        <v>108</v>
      </c>
      <c r="AM123" s="96"/>
      <c r="AN123" s="96"/>
      <c r="AO123" s="96"/>
      <c r="AP123" s="96"/>
      <c r="AQ123" s="96"/>
      <c r="AR123" s="96"/>
      <c r="AS123" s="96"/>
      <c r="AT123" s="96"/>
      <c r="AU123" s="96"/>
      <c r="AV123" s="96"/>
      <c r="AW123" s="100"/>
      <c r="AX123" s="96"/>
      <c r="AY123" s="96"/>
      <c r="AZ123" s="96"/>
      <c r="BA123" s="96"/>
      <c r="BB123" s="96"/>
      <c r="BC123" s="96" t="s">
        <v>129</v>
      </c>
      <c r="BD123" s="96"/>
      <c r="BE123" s="96"/>
      <c r="BF123" s="123" t="s">
        <v>3398</v>
      </c>
      <c r="BG123" s="125">
        <v>527.08855840000001</v>
      </c>
      <c r="BH123" s="125">
        <v>1.205214</v>
      </c>
      <c r="BI123" s="123" t="s">
        <v>3399</v>
      </c>
      <c r="BJ123" s="125">
        <v>1.6522602630000001</v>
      </c>
      <c r="BK123" s="96"/>
      <c r="BL123" s="96"/>
      <c r="BM123" s="96"/>
      <c r="BN123" s="96" t="s">
        <v>205</v>
      </c>
      <c r="BO123" s="97">
        <v>58</v>
      </c>
    </row>
    <row r="124" spans="1:67" ht="63" x14ac:dyDescent="0.25">
      <c r="A124" s="96"/>
      <c r="B124" s="96"/>
      <c r="C124" s="91" t="s">
        <v>1684</v>
      </c>
      <c r="D124" s="96" t="s">
        <v>1685</v>
      </c>
      <c r="E124" s="96"/>
      <c r="F124" s="96"/>
      <c r="G124" s="98"/>
      <c r="H124" s="96" t="s">
        <v>3404</v>
      </c>
      <c r="I124" s="96">
        <v>60420070192</v>
      </c>
      <c r="J124" s="99">
        <v>1.9E-2</v>
      </c>
      <c r="K124" s="96">
        <v>708605</v>
      </c>
      <c r="L124" s="96">
        <v>224279</v>
      </c>
      <c r="M124" s="96" t="s">
        <v>3394</v>
      </c>
      <c r="N124" s="96" t="s">
        <v>2841</v>
      </c>
      <c r="O124" s="96" t="s">
        <v>100</v>
      </c>
      <c r="P124" s="96" t="s">
        <v>101</v>
      </c>
      <c r="Q124" s="96"/>
      <c r="R124" s="413" t="s">
        <v>3940</v>
      </c>
      <c r="S124" s="96"/>
      <c r="T124" s="96" t="s">
        <v>3395</v>
      </c>
      <c r="U124" s="96" t="s">
        <v>3396</v>
      </c>
      <c r="V124" s="96" t="s">
        <v>105</v>
      </c>
      <c r="W124" s="96" t="s">
        <v>127</v>
      </c>
      <c r="X124" s="96"/>
      <c r="Y124" s="96"/>
      <c r="Z124" s="96"/>
      <c r="AA124" s="96"/>
      <c r="AB124" s="121">
        <v>1.9E-2</v>
      </c>
      <c r="AC124" s="121">
        <v>1.4999999999999999E-2</v>
      </c>
      <c r="AD124" s="121">
        <v>0</v>
      </c>
      <c r="AE124" s="121">
        <v>4.0000000000000001E-3</v>
      </c>
      <c r="AF124" s="121">
        <v>0</v>
      </c>
      <c r="AG124" s="121">
        <v>0</v>
      </c>
      <c r="AH124" s="121">
        <v>0</v>
      </c>
      <c r="AI124" s="121">
        <v>0</v>
      </c>
      <c r="AJ124" s="125">
        <v>2.9851109999999998</v>
      </c>
      <c r="AK124" s="123" t="s">
        <v>3397</v>
      </c>
      <c r="AL124" s="123" t="s">
        <v>108</v>
      </c>
      <c r="AM124" s="96"/>
      <c r="AN124" s="96"/>
      <c r="AO124" s="96"/>
      <c r="AP124" s="96"/>
      <c r="AQ124" s="96"/>
      <c r="AR124" s="96"/>
      <c r="AS124" s="96"/>
      <c r="AT124" s="96"/>
      <c r="AU124" s="96" t="s">
        <v>3405</v>
      </c>
      <c r="AV124" s="96"/>
      <c r="AW124" s="100"/>
      <c r="AX124" s="96"/>
      <c r="AY124" s="96"/>
      <c r="AZ124" s="96"/>
      <c r="BA124" s="96"/>
      <c r="BB124" s="96"/>
      <c r="BC124" s="96" t="s">
        <v>129</v>
      </c>
      <c r="BD124" s="96"/>
      <c r="BE124" s="96"/>
      <c r="BF124" s="123" t="s">
        <v>3398</v>
      </c>
      <c r="BG124" s="125">
        <v>267.91434980000002</v>
      </c>
      <c r="BH124" s="125">
        <v>1.32396</v>
      </c>
      <c r="BI124" s="123" t="s">
        <v>3406</v>
      </c>
      <c r="BJ124" s="125">
        <v>1.7085221880000001</v>
      </c>
      <c r="BK124" s="96"/>
      <c r="BL124" s="96"/>
      <c r="BM124" s="96"/>
      <c r="BN124" s="96" t="s">
        <v>205</v>
      </c>
      <c r="BO124" s="97">
        <v>58</v>
      </c>
    </row>
    <row r="125" spans="1:67" ht="63" x14ac:dyDescent="0.25">
      <c r="A125" s="96"/>
      <c r="B125" s="96"/>
      <c r="C125" s="91" t="s">
        <v>1684</v>
      </c>
      <c r="D125" s="96" t="s">
        <v>1685</v>
      </c>
      <c r="E125" s="96"/>
      <c r="F125" s="96"/>
      <c r="G125" s="98"/>
      <c r="H125" s="96" t="s">
        <v>3407</v>
      </c>
      <c r="I125" s="96">
        <v>60420070199</v>
      </c>
      <c r="J125" s="99">
        <v>0</v>
      </c>
      <c r="K125" s="96">
        <v>708562</v>
      </c>
      <c r="L125" s="96">
        <v>224402</v>
      </c>
      <c r="M125" s="96" t="s">
        <v>3394</v>
      </c>
      <c r="N125" s="96" t="s">
        <v>2841</v>
      </c>
      <c r="O125" s="96" t="s">
        <v>100</v>
      </c>
      <c r="P125" s="96" t="s">
        <v>101</v>
      </c>
      <c r="Q125" s="96"/>
      <c r="R125" s="413" t="s">
        <v>3940</v>
      </c>
      <c r="S125" s="96"/>
      <c r="T125" s="96" t="s">
        <v>3395</v>
      </c>
      <c r="U125" s="96" t="s">
        <v>3396</v>
      </c>
      <c r="V125" s="96" t="s">
        <v>105</v>
      </c>
      <c r="W125" s="96" t="s">
        <v>165</v>
      </c>
      <c r="X125" s="96"/>
      <c r="Y125" s="96"/>
      <c r="Z125" s="96"/>
      <c r="AA125" s="96"/>
      <c r="AB125" s="121">
        <v>0</v>
      </c>
      <c r="AC125" s="121">
        <v>0</v>
      </c>
      <c r="AD125" s="121">
        <v>0</v>
      </c>
      <c r="AE125" s="121">
        <v>0</v>
      </c>
      <c r="AF125" s="121">
        <v>0</v>
      </c>
      <c r="AG125" s="121">
        <v>0</v>
      </c>
      <c r="AH125" s="121">
        <v>0</v>
      </c>
      <c r="AI125" s="121">
        <v>0</v>
      </c>
      <c r="AJ125" s="125">
        <v>3.2000570000000002</v>
      </c>
      <c r="AK125" s="123" t="s">
        <v>3397</v>
      </c>
      <c r="AL125" s="123" t="s">
        <v>108</v>
      </c>
      <c r="AM125" s="96"/>
      <c r="AN125" s="96"/>
      <c r="AO125" s="96"/>
      <c r="AP125" s="96"/>
      <c r="AQ125" s="96"/>
      <c r="AR125" s="96"/>
      <c r="AS125" s="96"/>
      <c r="AT125" s="96"/>
      <c r="AU125" s="96"/>
      <c r="AV125" s="96"/>
      <c r="AW125" s="100"/>
      <c r="AX125" s="96"/>
      <c r="AY125" s="96"/>
      <c r="AZ125" s="96"/>
      <c r="BA125" s="96"/>
      <c r="BB125" s="96"/>
      <c r="BC125" s="96" t="s">
        <v>129</v>
      </c>
      <c r="BD125" s="96"/>
      <c r="BE125" s="96"/>
      <c r="BF125" s="123" t="s">
        <v>3398</v>
      </c>
      <c r="BG125" s="125">
        <v>527.08855840000001</v>
      </c>
      <c r="BH125" s="125">
        <v>1.366609</v>
      </c>
      <c r="BI125" s="123" t="s">
        <v>3399</v>
      </c>
      <c r="BJ125" s="125">
        <v>1.7085221880000001</v>
      </c>
      <c r="BK125" s="96"/>
      <c r="BL125" s="96"/>
      <c r="BM125" s="96"/>
      <c r="BN125" s="96" t="s">
        <v>205</v>
      </c>
      <c r="BO125" s="97">
        <v>58</v>
      </c>
    </row>
    <row r="126" spans="1:67" ht="63" x14ac:dyDescent="0.25">
      <c r="A126" s="96"/>
      <c r="B126" s="96"/>
      <c r="C126" s="91" t="s">
        <v>1684</v>
      </c>
      <c r="D126" s="96" t="s">
        <v>1685</v>
      </c>
      <c r="E126" s="96"/>
      <c r="F126" s="96"/>
      <c r="G126" s="98"/>
      <c r="H126" s="96" t="s">
        <v>3408</v>
      </c>
      <c r="I126" s="96">
        <v>60420080015</v>
      </c>
      <c r="J126" s="99">
        <v>7.19</v>
      </c>
      <c r="K126" s="96">
        <v>708816</v>
      </c>
      <c r="L126" s="96">
        <v>225358</v>
      </c>
      <c r="M126" s="96" t="s">
        <v>3394</v>
      </c>
      <c r="N126" s="96" t="s">
        <v>2841</v>
      </c>
      <c r="O126" s="96" t="s">
        <v>100</v>
      </c>
      <c r="P126" s="96" t="s">
        <v>101</v>
      </c>
      <c r="Q126" s="96"/>
      <c r="R126" s="413" t="s">
        <v>3940</v>
      </c>
      <c r="S126" s="96"/>
      <c r="T126" s="96" t="s">
        <v>3395</v>
      </c>
      <c r="U126" s="96" t="s">
        <v>3396</v>
      </c>
      <c r="V126" s="96" t="s">
        <v>105</v>
      </c>
      <c r="W126" s="96" t="s">
        <v>3409</v>
      </c>
      <c r="X126" s="96"/>
      <c r="Y126" s="96"/>
      <c r="Z126" s="96"/>
      <c r="AA126" s="96"/>
      <c r="AB126" s="121">
        <v>7.19</v>
      </c>
      <c r="AC126" s="121">
        <v>1.5940000000000001</v>
      </c>
      <c r="AD126" s="121">
        <v>0</v>
      </c>
      <c r="AE126" s="121">
        <v>7.0000000000000001E-3</v>
      </c>
      <c r="AF126" s="121">
        <v>5.3860000000000001</v>
      </c>
      <c r="AG126" s="121">
        <v>0</v>
      </c>
      <c r="AH126" s="121">
        <v>0</v>
      </c>
      <c r="AI126" s="121">
        <v>0.20300000000000001</v>
      </c>
      <c r="AJ126" s="125">
        <v>3.6960380000000002</v>
      </c>
      <c r="AK126" s="123" t="s">
        <v>3402</v>
      </c>
      <c r="AL126" s="123" t="s">
        <v>108</v>
      </c>
      <c r="AM126" s="96"/>
      <c r="AN126" s="96"/>
      <c r="AO126" s="96"/>
      <c r="AP126" s="96"/>
      <c r="AQ126" s="96"/>
      <c r="AR126" s="96"/>
      <c r="AS126" s="96"/>
      <c r="AT126" s="96"/>
      <c r="AU126" s="96"/>
      <c r="AV126" s="96"/>
      <c r="AW126" s="100"/>
      <c r="AX126" s="96"/>
      <c r="AY126" s="96"/>
      <c r="AZ126" s="96"/>
      <c r="BA126" s="96"/>
      <c r="BB126" s="96"/>
      <c r="BC126" s="96" t="s">
        <v>129</v>
      </c>
      <c r="BD126" s="96"/>
      <c r="BE126" s="96"/>
      <c r="BF126" s="123" t="s">
        <v>3398</v>
      </c>
      <c r="BG126" s="125">
        <v>1219.470779</v>
      </c>
      <c r="BH126" s="125">
        <v>0.32008999999999999</v>
      </c>
      <c r="BI126" s="123" t="s">
        <v>3399</v>
      </c>
      <c r="BJ126" s="125">
        <v>0.82698247400000002</v>
      </c>
      <c r="BK126" s="96"/>
      <c r="BL126" s="96"/>
      <c r="BM126" s="96"/>
      <c r="BN126" s="96" t="s">
        <v>3410</v>
      </c>
      <c r="BO126" s="97">
        <v>58</v>
      </c>
    </row>
    <row r="127" spans="1:67" ht="63" x14ac:dyDescent="0.25">
      <c r="A127" s="96"/>
      <c r="B127" s="96"/>
      <c r="C127" s="91" t="s">
        <v>1684</v>
      </c>
      <c r="D127" s="96" t="s">
        <v>1685</v>
      </c>
      <c r="E127" s="96"/>
      <c r="F127" s="96"/>
      <c r="G127" s="98"/>
      <c r="H127" s="96" t="s">
        <v>3411</v>
      </c>
      <c r="I127" s="96" t="s">
        <v>3412</v>
      </c>
      <c r="J127" s="99">
        <v>1.7999999999999999E-2</v>
      </c>
      <c r="K127" s="96">
        <v>708718</v>
      </c>
      <c r="L127" s="96">
        <v>224183</v>
      </c>
      <c r="M127" s="96" t="s">
        <v>3394</v>
      </c>
      <c r="N127" s="96" t="s">
        <v>2841</v>
      </c>
      <c r="O127" s="96" t="s">
        <v>100</v>
      </c>
      <c r="P127" s="96" t="s">
        <v>101</v>
      </c>
      <c r="Q127" s="96"/>
      <c r="R127" s="413" t="s">
        <v>3940</v>
      </c>
      <c r="S127" s="96"/>
      <c r="T127" s="96" t="s">
        <v>3395</v>
      </c>
      <c r="U127" s="96" t="s">
        <v>3396</v>
      </c>
      <c r="V127" s="96" t="s">
        <v>105</v>
      </c>
      <c r="W127" s="96" t="s">
        <v>165</v>
      </c>
      <c r="X127" s="96"/>
      <c r="Y127" s="96"/>
      <c r="Z127" s="96"/>
      <c r="AA127" s="96"/>
      <c r="AB127" s="121">
        <v>1.7999999999999999E-2</v>
      </c>
      <c r="AC127" s="121">
        <v>1.7999999999999999E-2</v>
      </c>
      <c r="AD127" s="121">
        <v>0</v>
      </c>
      <c r="AE127" s="121">
        <v>0</v>
      </c>
      <c r="AF127" s="121">
        <v>0</v>
      </c>
      <c r="AG127" s="121">
        <v>0</v>
      </c>
      <c r="AH127" s="121">
        <v>0</v>
      </c>
      <c r="AI127" s="121">
        <v>0</v>
      </c>
      <c r="AJ127" s="125">
        <v>3.0197379999999998</v>
      </c>
      <c r="AK127" s="123" t="s">
        <v>3397</v>
      </c>
      <c r="AL127" s="123" t="s">
        <v>108</v>
      </c>
      <c r="AM127" s="96"/>
      <c r="AN127" s="96"/>
      <c r="AO127" s="96"/>
      <c r="AP127" s="96"/>
      <c r="AQ127" s="96"/>
      <c r="AR127" s="96"/>
      <c r="AS127" s="96"/>
      <c r="AT127" s="96"/>
      <c r="AU127" s="96"/>
      <c r="AV127" s="96"/>
      <c r="AW127" s="100"/>
      <c r="AX127" s="96"/>
      <c r="AY127" s="96"/>
      <c r="AZ127" s="96"/>
      <c r="BA127" s="96"/>
      <c r="BB127" s="96"/>
      <c r="BC127" s="96" t="s">
        <v>129</v>
      </c>
      <c r="BD127" s="96"/>
      <c r="BE127" s="96"/>
      <c r="BF127" s="123" t="s">
        <v>3398</v>
      </c>
      <c r="BG127" s="125">
        <v>261.81252690000002</v>
      </c>
      <c r="BH127" s="125">
        <v>1.339081</v>
      </c>
      <c r="BI127" s="123" t="s">
        <v>3406</v>
      </c>
      <c r="BJ127" s="125">
        <v>1.7338256480000001</v>
      </c>
      <c r="BK127" s="96"/>
      <c r="BL127" s="96"/>
      <c r="BM127" s="96"/>
      <c r="BN127" s="96" t="s">
        <v>205</v>
      </c>
      <c r="BO127" s="97">
        <v>58</v>
      </c>
    </row>
    <row r="128" spans="1:67" ht="63" x14ac:dyDescent="0.25">
      <c r="A128" s="96"/>
      <c r="B128" s="96"/>
      <c r="C128" s="91" t="s">
        <v>1684</v>
      </c>
      <c r="D128" s="96" t="s">
        <v>1685</v>
      </c>
      <c r="E128" s="96"/>
      <c r="F128" s="96"/>
      <c r="G128" s="98"/>
      <c r="H128" s="96" t="s">
        <v>3413</v>
      </c>
      <c r="I128" s="96" t="s">
        <v>3413</v>
      </c>
      <c r="J128" s="99">
        <v>0.123</v>
      </c>
      <c r="K128" s="96">
        <v>708950</v>
      </c>
      <c r="L128" s="96">
        <v>225480</v>
      </c>
      <c r="M128" s="96" t="s">
        <v>3394</v>
      </c>
      <c r="N128" s="96" t="s">
        <v>2841</v>
      </c>
      <c r="O128" s="96" t="s">
        <v>100</v>
      </c>
      <c r="P128" s="96" t="s">
        <v>101</v>
      </c>
      <c r="Q128" s="96"/>
      <c r="R128" s="413" t="s">
        <v>3940</v>
      </c>
      <c r="S128" s="96"/>
      <c r="T128" s="96" t="s">
        <v>3395</v>
      </c>
      <c r="U128" s="96" t="s">
        <v>3396</v>
      </c>
      <c r="V128" s="96" t="s">
        <v>105</v>
      </c>
      <c r="W128" s="96" t="s">
        <v>804</v>
      </c>
      <c r="X128" s="96"/>
      <c r="Y128" s="96"/>
      <c r="Z128" s="96"/>
      <c r="AA128" s="96"/>
      <c r="AB128" s="121">
        <v>0.123</v>
      </c>
      <c r="AC128" s="121">
        <v>0.123</v>
      </c>
      <c r="AD128" s="121">
        <v>0</v>
      </c>
      <c r="AE128" s="121">
        <v>0</v>
      </c>
      <c r="AF128" s="121">
        <v>0</v>
      </c>
      <c r="AG128" s="121">
        <v>0</v>
      </c>
      <c r="AH128" s="121">
        <v>0</v>
      </c>
      <c r="AI128" s="121">
        <v>0</v>
      </c>
      <c r="AJ128" s="125">
        <v>3.7406730000000001</v>
      </c>
      <c r="AK128" s="123" t="s">
        <v>3402</v>
      </c>
      <c r="AL128" s="123" t="s">
        <v>108</v>
      </c>
      <c r="AM128" s="96"/>
      <c r="AN128" s="96"/>
      <c r="AO128" s="96"/>
      <c r="AP128" s="96"/>
      <c r="AQ128" s="96"/>
      <c r="AR128" s="96"/>
      <c r="AS128" s="96"/>
      <c r="AT128" s="96"/>
      <c r="AU128" s="96"/>
      <c r="AV128" s="96"/>
      <c r="AW128" s="100"/>
      <c r="AX128" s="96"/>
      <c r="AY128" s="96"/>
      <c r="AZ128" s="96"/>
      <c r="BA128" s="96"/>
      <c r="BB128" s="96"/>
      <c r="BC128" s="96" t="s">
        <v>129</v>
      </c>
      <c r="BD128" s="96"/>
      <c r="BE128" s="96"/>
      <c r="BF128" s="123" t="s">
        <v>3398</v>
      </c>
      <c r="BG128" s="125">
        <v>1311.2299539999999</v>
      </c>
      <c r="BH128" s="125">
        <v>0.28443000000000002</v>
      </c>
      <c r="BI128" s="123" t="s">
        <v>3399</v>
      </c>
      <c r="BJ128" s="125">
        <v>0.82349335000000001</v>
      </c>
      <c r="BK128" s="96"/>
      <c r="BL128" s="96"/>
      <c r="BM128" s="96"/>
      <c r="BN128" s="96" t="s">
        <v>205</v>
      </c>
      <c r="BO128" s="97">
        <v>58</v>
      </c>
    </row>
    <row r="129" spans="1:67" ht="63" x14ac:dyDescent="0.25">
      <c r="A129" s="96"/>
      <c r="B129" s="96"/>
      <c r="C129" s="91" t="s">
        <v>1684</v>
      </c>
      <c r="D129" s="96" t="s">
        <v>1685</v>
      </c>
      <c r="E129" s="96"/>
      <c r="F129" s="96"/>
      <c r="G129" s="98"/>
      <c r="H129" s="96" t="s">
        <v>3413</v>
      </c>
      <c r="I129" s="96" t="s">
        <v>3414</v>
      </c>
      <c r="J129" s="99">
        <v>9.7210000000000001</v>
      </c>
      <c r="K129" s="96">
        <v>708784</v>
      </c>
      <c r="L129" s="96">
        <v>225051</v>
      </c>
      <c r="M129" s="96" t="s">
        <v>3394</v>
      </c>
      <c r="N129" s="96" t="s">
        <v>2841</v>
      </c>
      <c r="O129" s="96" t="s">
        <v>100</v>
      </c>
      <c r="P129" s="96" t="s">
        <v>101</v>
      </c>
      <c r="Q129" s="96"/>
      <c r="R129" s="413" t="s">
        <v>3940</v>
      </c>
      <c r="S129" s="96"/>
      <c r="T129" s="96" t="s">
        <v>3395</v>
      </c>
      <c r="U129" s="96" t="s">
        <v>3396</v>
      </c>
      <c r="V129" s="96" t="s">
        <v>105</v>
      </c>
      <c r="W129" s="96" t="s">
        <v>3415</v>
      </c>
      <c r="X129" s="96"/>
      <c r="Y129" s="96"/>
      <c r="Z129" s="96"/>
      <c r="AA129" s="96"/>
      <c r="AB129" s="121">
        <v>9.7210000000000001</v>
      </c>
      <c r="AC129" s="121">
        <v>0.48299999999999998</v>
      </c>
      <c r="AD129" s="121">
        <v>0</v>
      </c>
      <c r="AE129" s="121">
        <v>0</v>
      </c>
      <c r="AF129" s="121">
        <v>9.1180000000000003</v>
      </c>
      <c r="AG129" s="121">
        <v>0</v>
      </c>
      <c r="AH129" s="121">
        <v>0</v>
      </c>
      <c r="AI129" s="121">
        <v>0.12</v>
      </c>
      <c r="AJ129" s="125">
        <v>3.6047669999999998</v>
      </c>
      <c r="AK129" s="123" t="s">
        <v>3397</v>
      </c>
      <c r="AL129" s="123" t="s">
        <v>108</v>
      </c>
      <c r="AM129" s="96"/>
      <c r="AN129" s="96"/>
      <c r="AO129" s="96"/>
      <c r="AP129" s="96"/>
      <c r="AQ129" s="96"/>
      <c r="AR129" s="96"/>
      <c r="AS129" s="96"/>
      <c r="AT129" s="96"/>
      <c r="AU129" s="96"/>
      <c r="AV129" s="96"/>
      <c r="AW129" s="100"/>
      <c r="AX129" s="96"/>
      <c r="AY129" s="96"/>
      <c r="AZ129" s="96"/>
      <c r="BA129" s="96"/>
      <c r="BB129" s="96"/>
      <c r="BC129" s="96" t="s">
        <v>129</v>
      </c>
      <c r="BD129" s="96"/>
      <c r="BE129" s="96"/>
      <c r="BF129" s="123" t="s">
        <v>3398</v>
      </c>
      <c r="BG129" s="125">
        <v>797.55805840000005</v>
      </c>
      <c r="BH129" s="125">
        <v>0.52832199999999996</v>
      </c>
      <c r="BI129" s="123" t="s">
        <v>3399</v>
      </c>
      <c r="BJ129" s="125">
        <v>0.93287595000000001</v>
      </c>
      <c r="BK129" s="96"/>
      <c r="BL129" s="96"/>
      <c r="BM129" s="96"/>
      <c r="BN129" s="96" t="s">
        <v>3410</v>
      </c>
      <c r="BO129" s="97">
        <v>58</v>
      </c>
    </row>
    <row r="130" spans="1:67" ht="63" x14ac:dyDescent="0.25">
      <c r="A130" s="96"/>
      <c r="B130" s="96"/>
      <c r="C130" s="91" t="s">
        <v>1684</v>
      </c>
      <c r="D130" s="96" t="s">
        <v>1685</v>
      </c>
      <c r="E130" s="96"/>
      <c r="F130" s="96"/>
      <c r="G130" s="98"/>
      <c r="H130" s="96" t="s">
        <v>3416</v>
      </c>
      <c r="I130" s="96" t="s">
        <v>3417</v>
      </c>
      <c r="J130" s="99">
        <v>0.03</v>
      </c>
      <c r="K130" s="96">
        <v>709036</v>
      </c>
      <c r="L130" s="96">
        <v>224476</v>
      </c>
      <c r="M130" s="96" t="s">
        <v>3394</v>
      </c>
      <c r="N130" s="96" t="s">
        <v>2841</v>
      </c>
      <c r="O130" s="96" t="s">
        <v>100</v>
      </c>
      <c r="P130" s="96" t="s">
        <v>895</v>
      </c>
      <c r="Q130" s="96"/>
      <c r="R130" s="413" t="s">
        <v>3940</v>
      </c>
      <c r="S130" s="96"/>
      <c r="T130" s="96" t="s">
        <v>3395</v>
      </c>
      <c r="U130" s="96" t="s">
        <v>3396</v>
      </c>
      <c r="V130" s="96" t="s">
        <v>105</v>
      </c>
      <c r="W130" s="96" t="s">
        <v>183</v>
      </c>
      <c r="X130" s="96"/>
      <c r="Y130" s="96"/>
      <c r="Z130" s="96"/>
      <c r="AA130" s="96"/>
      <c r="AB130" s="121">
        <v>0.03</v>
      </c>
      <c r="AC130" s="121">
        <v>1.2E-2</v>
      </c>
      <c r="AD130" s="121">
        <v>0</v>
      </c>
      <c r="AE130" s="121">
        <v>0</v>
      </c>
      <c r="AF130" s="121">
        <v>0</v>
      </c>
      <c r="AG130" s="121">
        <v>0</v>
      </c>
      <c r="AH130" s="121">
        <v>0</v>
      </c>
      <c r="AI130" s="121">
        <v>1.7999999999999999E-2</v>
      </c>
      <c r="AJ130" s="125">
        <v>3.3794930000000001</v>
      </c>
      <c r="AK130" s="123" t="s">
        <v>3397</v>
      </c>
      <c r="AL130" s="123" t="s">
        <v>108</v>
      </c>
      <c r="AM130" s="96"/>
      <c r="AN130" s="96"/>
      <c r="AO130" s="96"/>
      <c r="AP130" s="96"/>
      <c r="AQ130" s="96"/>
      <c r="AR130" s="96"/>
      <c r="AS130" s="96"/>
      <c r="AT130" s="96"/>
      <c r="AU130" s="96"/>
      <c r="AV130" s="96"/>
      <c r="AW130" s="100"/>
      <c r="AX130" s="96"/>
      <c r="AY130" s="96"/>
      <c r="AZ130" s="96"/>
      <c r="BA130" s="96"/>
      <c r="BB130" s="96"/>
      <c r="BC130" s="96" t="s">
        <v>129</v>
      </c>
      <c r="BD130" s="96"/>
      <c r="BE130" s="96"/>
      <c r="BF130" s="123" t="s">
        <v>3398</v>
      </c>
      <c r="BG130" s="125">
        <v>406.0102857</v>
      </c>
      <c r="BH130" s="125">
        <v>1.1897200000000001</v>
      </c>
      <c r="BI130" s="123" t="s">
        <v>3399</v>
      </c>
      <c r="BJ130" s="125">
        <v>1.317729495</v>
      </c>
      <c r="BK130" s="96"/>
      <c r="BL130" s="96"/>
      <c r="BM130" s="96"/>
      <c r="BN130" s="96" t="s">
        <v>205</v>
      </c>
      <c r="BO130" s="97">
        <v>58</v>
      </c>
    </row>
    <row r="131" spans="1:67" ht="63" x14ac:dyDescent="0.25">
      <c r="A131" s="96"/>
      <c r="B131" s="96"/>
      <c r="C131" s="91" t="s">
        <v>1684</v>
      </c>
      <c r="D131" s="96" t="s">
        <v>1685</v>
      </c>
      <c r="E131" s="96"/>
      <c r="F131" s="96"/>
      <c r="G131" s="98"/>
      <c r="H131" s="96" t="s">
        <v>3418</v>
      </c>
      <c r="I131" s="96" t="s">
        <v>3419</v>
      </c>
      <c r="J131" s="99">
        <v>4.3970000000000002</v>
      </c>
      <c r="K131" s="96">
        <v>708516</v>
      </c>
      <c r="L131" s="96">
        <v>225303</v>
      </c>
      <c r="M131" s="96" t="s">
        <v>3394</v>
      </c>
      <c r="N131" s="96" t="s">
        <v>2841</v>
      </c>
      <c r="O131" s="96" t="s">
        <v>100</v>
      </c>
      <c r="P131" s="96" t="s">
        <v>101</v>
      </c>
      <c r="Q131" s="96"/>
      <c r="R131" s="413" t="s">
        <v>3940</v>
      </c>
      <c r="S131" s="96"/>
      <c r="T131" s="96" t="s">
        <v>3395</v>
      </c>
      <c r="U131" s="96" t="s">
        <v>3396</v>
      </c>
      <c r="V131" s="96" t="s">
        <v>105</v>
      </c>
      <c r="W131" s="96" t="s">
        <v>3420</v>
      </c>
      <c r="X131" s="96"/>
      <c r="Y131" s="96"/>
      <c r="Z131" s="96"/>
      <c r="AA131" s="96"/>
      <c r="AB131" s="121">
        <v>4.3970000000000002</v>
      </c>
      <c r="AC131" s="121">
        <v>0.16</v>
      </c>
      <c r="AD131" s="121">
        <v>0</v>
      </c>
      <c r="AE131" s="121">
        <v>1E-3</v>
      </c>
      <c r="AF131" s="121">
        <v>4.2300000000000004</v>
      </c>
      <c r="AG131" s="121">
        <v>0</v>
      </c>
      <c r="AH131" s="121">
        <v>0</v>
      </c>
      <c r="AI131" s="121">
        <v>6.0000000000000001E-3</v>
      </c>
      <c r="AJ131" s="125">
        <v>3.9191690000000001</v>
      </c>
      <c r="AK131" s="123" t="s">
        <v>3397</v>
      </c>
      <c r="AL131" s="123" t="s">
        <v>108</v>
      </c>
      <c r="AM131" s="96"/>
      <c r="AN131" s="96"/>
      <c r="AO131" s="96"/>
      <c r="AP131" s="96"/>
      <c r="AQ131" s="96"/>
      <c r="AR131" s="96"/>
      <c r="AS131" s="96"/>
      <c r="AT131" s="96"/>
      <c r="AU131" s="96"/>
      <c r="AV131" s="96"/>
      <c r="AW131" s="100"/>
      <c r="AX131" s="96"/>
      <c r="AY131" s="96"/>
      <c r="AZ131" s="96"/>
      <c r="BA131" s="96"/>
      <c r="BB131" s="96"/>
      <c r="BC131" s="96" t="s">
        <v>129</v>
      </c>
      <c r="BD131" s="96"/>
      <c r="BE131" s="96"/>
      <c r="BF131" s="123" t="s">
        <v>3398</v>
      </c>
      <c r="BG131" s="125">
        <v>1252.98505</v>
      </c>
      <c r="BH131" s="125">
        <v>0.35565400000000003</v>
      </c>
      <c r="BI131" s="123" t="s">
        <v>3399</v>
      </c>
      <c r="BJ131" s="125">
        <v>1.233986177</v>
      </c>
      <c r="BK131" s="96"/>
      <c r="BL131" s="96"/>
      <c r="BM131" s="96"/>
      <c r="BN131" s="96" t="s">
        <v>3410</v>
      </c>
      <c r="BO131" s="97">
        <v>58</v>
      </c>
    </row>
    <row r="132" spans="1:67" ht="63" x14ac:dyDescent="0.25">
      <c r="A132" s="96"/>
      <c r="B132" s="96"/>
      <c r="C132" s="91" t="s">
        <v>1684</v>
      </c>
      <c r="D132" s="96" t="s">
        <v>1685</v>
      </c>
      <c r="E132" s="96"/>
      <c r="F132" s="96"/>
      <c r="G132" s="98"/>
      <c r="H132" s="96" t="s">
        <v>3407</v>
      </c>
      <c r="I132" s="96">
        <v>60420080148</v>
      </c>
      <c r="J132" s="99">
        <v>7.7539999999999996</v>
      </c>
      <c r="K132" s="96">
        <v>708606</v>
      </c>
      <c r="L132" s="96">
        <v>224985</v>
      </c>
      <c r="M132" s="96" t="s">
        <v>3394</v>
      </c>
      <c r="N132" s="96" t="s">
        <v>2841</v>
      </c>
      <c r="O132" s="96" t="s">
        <v>100</v>
      </c>
      <c r="P132" s="96" t="s">
        <v>101</v>
      </c>
      <c r="Q132" s="96"/>
      <c r="R132" s="413" t="s">
        <v>3940</v>
      </c>
      <c r="S132" s="96"/>
      <c r="T132" s="96" t="s">
        <v>3395</v>
      </c>
      <c r="U132" s="96" t="s">
        <v>3396</v>
      </c>
      <c r="V132" s="96" t="s">
        <v>105</v>
      </c>
      <c r="W132" s="96" t="s">
        <v>3421</v>
      </c>
      <c r="X132" s="96"/>
      <c r="Y132" s="96"/>
      <c r="Z132" s="96"/>
      <c r="AA132" s="96"/>
      <c r="AB132" s="121">
        <v>7.7539999999999996</v>
      </c>
      <c r="AC132" s="121">
        <v>0.46800000000000003</v>
      </c>
      <c r="AD132" s="121">
        <v>0</v>
      </c>
      <c r="AE132" s="121">
        <v>0</v>
      </c>
      <c r="AF132" s="121">
        <v>7.2859999999999996</v>
      </c>
      <c r="AG132" s="121">
        <v>0</v>
      </c>
      <c r="AH132" s="121">
        <v>0</v>
      </c>
      <c r="AI132" s="123">
        <v>0</v>
      </c>
      <c r="AJ132" s="125">
        <v>3.4958480000000001</v>
      </c>
      <c r="AK132" s="123" t="s">
        <v>3397</v>
      </c>
      <c r="AL132" s="123" t="s">
        <v>108</v>
      </c>
      <c r="AM132" s="96"/>
      <c r="AN132" s="96"/>
      <c r="AO132" s="96"/>
      <c r="AP132" s="96"/>
      <c r="AQ132" s="96"/>
      <c r="AR132" s="96"/>
      <c r="AS132" s="96"/>
      <c r="AT132" s="96"/>
      <c r="AU132" s="96"/>
      <c r="AV132" s="96"/>
      <c r="AW132" s="100"/>
      <c r="AX132" s="96"/>
      <c r="AY132" s="96"/>
      <c r="AZ132" s="96"/>
      <c r="BA132" s="96"/>
      <c r="BB132" s="96"/>
      <c r="BC132" s="96" t="s">
        <v>129</v>
      </c>
      <c r="BD132" s="96"/>
      <c r="BE132" s="96"/>
      <c r="BF132" s="123" t="s">
        <v>3398</v>
      </c>
      <c r="BG132" s="125">
        <v>866.81179440000005</v>
      </c>
      <c r="BH132" s="125">
        <v>0.57455800000000001</v>
      </c>
      <c r="BI132" s="123" t="s">
        <v>3399</v>
      </c>
      <c r="BJ132" s="125">
        <v>1.2364930000000001</v>
      </c>
      <c r="BK132" s="96"/>
      <c r="BL132" s="96"/>
      <c r="BM132" s="96"/>
      <c r="BN132" s="96" t="s">
        <v>3422</v>
      </c>
      <c r="BO132" s="97">
        <v>58</v>
      </c>
    </row>
    <row r="133" spans="1:67" ht="63" x14ac:dyDescent="0.25">
      <c r="A133" s="96"/>
      <c r="B133" s="96"/>
      <c r="C133" s="91" t="s">
        <v>1684</v>
      </c>
      <c r="D133" s="96" t="s">
        <v>1685</v>
      </c>
      <c r="E133" s="96"/>
      <c r="F133" s="96"/>
      <c r="G133" s="98"/>
      <c r="H133" s="96" t="s">
        <v>3411</v>
      </c>
      <c r="I133" s="96">
        <v>60420080198</v>
      </c>
      <c r="J133" s="99">
        <v>10.083</v>
      </c>
      <c r="K133" s="96">
        <v>708884</v>
      </c>
      <c r="L133" s="96">
        <v>224563</v>
      </c>
      <c r="M133" s="96" t="s">
        <v>3394</v>
      </c>
      <c r="N133" s="96" t="s">
        <v>2841</v>
      </c>
      <c r="O133" s="96" t="s">
        <v>100</v>
      </c>
      <c r="P133" s="96" t="s">
        <v>101</v>
      </c>
      <c r="Q133" s="96"/>
      <c r="R133" s="413" t="s">
        <v>3940</v>
      </c>
      <c r="S133" s="96"/>
      <c r="T133" s="96" t="s">
        <v>3395</v>
      </c>
      <c r="U133" s="96" t="s">
        <v>3396</v>
      </c>
      <c r="V133" s="96" t="s">
        <v>105</v>
      </c>
      <c r="W133" s="96" t="s">
        <v>3423</v>
      </c>
      <c r="X133" s="96"/>
      <c r="Y133" s="96"/>
      <c r="Z133" s="96"/>
      <c r="AA133" s="96"/>
      <c r="AB133" s="121">
        <v>10.083</v>
      </c>
      <c r="AC133" s="121">
        <v>0.65700000000000003</v>
      </c>
      <c r="AD133" s="121">
        <v>0</v>
      </c>
      <c r="AE133" s="121">
        <v>0</v>
      </c>
      <c r="AF133" s="121">
        <v>9.1820000000000004</v>
      </c>
      <c r="AG133" s="121">
        <v>0</v>
      </c>
      <c r="AH133" s="121">
        <v>0</v>
      </c>
      <c r="AI133" s="121">
        <v>0.24399999999999999</v>
      </c>
      <c r="AJ133" s="125">
        <v>3.1790799999999999</v>
      </c>
      <c r="AK133" s="123" t="s">
        <v>3397</v>
      </c>
      <c r="AL133" s="123" t="s">
        <v>108</v>
      </c>
      <c r="AM133" s="96"/>
      <c r="AN133" s="96"/>
      <c r="AO133" s="96"/>
      <c r="AP133" s="96"/>
      <c r="AQ133" s="96"/>
      <c r="AR133" s="96"/>
      <c r="AS133" s="96"/>
      <c r="AT133" s="96"/>
      <c r="AU133" s="96" t="s">
        <v>1543</v>
      </c>
      <c r="AV133" s="96"/>
      <c r="AW133" s="100"/>
      <c r="AX133" s="96"/>
      <c r="AY133" s="96"/>
      <c r="AZ133" s="96"/>
      <c r="BA133" s="96"/>
      <c r="BB133" s="96"/>
      <c r="BC133" s="96" t="s">
        <v>129</v>
      </c>
      <c r="BD133" s="96"/>
      <c r="BE133" s="96"/>
      <c r="BF133" s="123" t="s">
        <v>3398</v>
      </c>
      <c r="BG133" s="125">
        <v>311.46100819999998</v>
      </c>
      <c r="BH133" s="125">
        <v>0.97469899999999998</v>
      </c>
      <c r="BI133" s="123" t="s">
        <v>3399</v>
      </c>
      <c r="BJ133" s="125">
        <v>1.1849254259999999</v>
      </c>
      <c r="BK133" s="96" t="s">
        <v>3424</v>
      </c>
      <c r="BL133" s="96"/>
      <c r="BM133" s="96"/>
      <c r="BN133" s="96" t="s">
        <v>3410</v>
      </c>
      <c r="BO133" s="97">
        <v>58</v>
      </c>
    </row>
    <row r="134" spans="1:67" ht="63" x14ac:dyDescent="0.25">
      <c r="A134" s="96"/>
      <c r="B134" s="96"/>
      <c r="C134" s="91" t="s">
        <v>1684</v>
      </c>
      <c r="D134" s="96" t="s">
        <v>1685</v>
      </c>
      <c r="E134" s="96"/>
      <c r="F134" s="96"/>
      <c r="G134" s="98"/>
      <c r="H134" s="96" t="s">
        <v>3425</v>
      </c>
      <c r="I134" s="96">
        <v>60420080217</v>
      </c>
      <c r="J134" s="99">
        <v>0.20499999999999999</v>
      </c>
      <c r="K134" s="96">
        <v>708889</v>
      </c>
      <c r="L134" s="96">
        <v>225162</v>
      </c>
      <c r="M134" s="96" t="s">
        <v>3394</v>
      </c>
      <c r="N134" s="96" t="s">
        <v>2841</v>
      </c>
      <c r="O134" s="96" t="s">
        <v>145</v>
      </c>
      <c r="P134" s="96" t="s">
        <v>146</v>
      </c>
      <c r="Q134" s="96"/>
      <c r="R134" s="413" t="s">
        <v>3940</v>
      </c>
      <c r="S134" s="96"/>
      <c r="T134" s="96" t="s">
        <v>3395</v>
      </c>
      <c r="U134" s="96" t="s">
        <v>3396</v>
      </c>
      <c r="V134" s="96" t="s">
        <v>3426</v>
      </c>
      <c r="W134" s="96" t="s">
        <v>3427</v>
      </c>
      <c r="X134" s="96"/>
      <c r="Y134" s="96"/>
      <c r="Z134" s="96"/>
      <c r="AA134" s="96"/>
      <c r="AB134" s="121">
        <v>0.20499999999999999</v>
      </c>
      <c r="AC134" s="121">
        <v>0</v>
      </c>
      <c r="AD134" s="121">
        <v>0</v>
      </c>
      <c r="AE134" s="121">
        <v>0.20499999999999999</v>
      </c>
      <c r="AF134" s="121">
        <v>0</v>
      </c>
      <c r="AG134" s="121">
        <v>0</v>
      </c>
      <c r="AH134" s="121">
        <v>0</v>
      </c>
      <c r="AI134" s="121">
        <v>0</v>
      </c>
      <c r="AJ134" s="125">
        <v>3.7308490000000001</v>
      </c>
      <c r="AK134" s="123" t="s">
        <v>3402</v>
      </c>
      <c r="AL134" s="123" t="s">
        <v>108</v>
      </c>
      <c r="AM134" s="96"/>
      <c r="AN134" s="96"/>
      <c r="AO134" s="96"/>
      <c r="AP134" s="96"/>
      <c r="AQ134" s="96"/>
      <c r="AR134" s="96"/>
      <c r="AS134" s="96"/>
      <c r="AT134" s="96"/>
      <c r="AU134" s="96"/>
      <c r="AV134" s="96"/>
      <c r="AW134" s="100"/>
      <c r="AX134" s="96"/>
      <c r="AY134" s="96"/>
      <c r="AZ134" s="96"/>
      <c r="BA134" s="96"/>
      <c r="BB134" s="96"/>
      <c r="BC134" s="96" t="s">
        <v>129</v>
      </c>
      <c r="BD134" s="96"/>
      <c r="BE134" s="96"/>
      <c r="BF134" s="123" t="s">
        <v>3398</v>
      </c>
      <c r="BG134" s="125">
        <v>1066.9387039999999</v>
      </c>
      <c r="BH134" s="125">
        <v>0.56163799999999997</v>
      </c>
      <c r="BI134" s="123" t="s">
        <v>3399</v>
      </c>
      <c r="BJ134" s="125">
        <v>0.93270986499999997</v>
      </c>
      <c r="BK134" s="96"/>
      <c r="BL134" s="96"/>
      <c r="BM134" s="96"/>
      <c r="BN134" s="96" t="s">
        <v>3428</v>
      </c>
      <c r="BO134" s="97">
        <v>58</v>
      </c>
    </row>
    <row r="135" spans="1:67" ht="63" x14ac:dyDescent="0.25">
      <c r="A135" s="96"/>
      <c r="B135" s="96"/>
      <c r="C135" s="91" t="s">
        <v>1684</v>
      </c>
      <c r="D135" s="96" t="s">
        <v>1685</v>
      </c>
      <c r="E135" s="96"/>
      <c r="F135" s="96"/>
      <c r="G135" s="98"/>
      <c r="H135" s="96" t="s">
        <v>3429</v>
      </c>
      <c r="I135" s="96" t="s">
        <v>3429</v>
      </c>
      <c r="J135" s="99">
        <v>0.97599999999999998</v>
      </c>
      <c r="K135" s="96">
        <v>708975</v>
      </c>
      <c r="L135" s="96">
        <v>225422</v>
      </c>
      <c r="M135" s="96" t="s">
        <v>3394</v>
      </c>
      <c r="N135" s="96" t="s">
        <v>2841</v>
      </c>
      <c r="O135" s="96" t="s">
        <v>100</v>
      </c>
      <c r="P135" s="96" t="s">
        <v>101</v>
      </c>
      <c r="Q135" s="96"/>
      <c r="R135" s="413" t="s">
        <v>3940</v>
      </c>
      <c r="S135" s="96"/>
      <c r="T135" s="96" t="s">
        <v>3395</v>
      </c>
      <c r="U135" s="96" t="s">
        <v>3396</v>
      </c>
      <c r="V135" s="96" t="s">
        <v>105</v>
      </c>
      <c r="W135" s="96" t="s">
        <v>3430</v>
      </c>
      <c r="X135" s="96"/>
      <c r="Y135" s="96"/>
      <c r="Z135" s="96"/>
      <c r="AA135" s="96"/>
      <c r="AB135" s="121">
        <v>0.97599999999999998</v>
      </c>
      <c r="AC135" s="121">
        <v>0.20399999999999999</v>
      </c>
      <c r="AD135" s="121">
        <v>0</v>
      </c>
      <c r="AE135" s="121">
        <v>2.9000000000000001E-2</v>
      </c>
      <c r="AF135" s="121">
        <v>0.73799999999999999</v>
      </c>
      <c r="AG135" s="121">
        <v>0</v>
      </c>
      <c r="AH135" s="121">
        <v>0</v>
      </c>
      <c r="AI135" s="121">
        <v>5.0000000000000001E-3</v>
      </c>
      <c r="AJ135" s="125">
        <v>3.6846549999999998</v>
      </c>
      <c r="AK135" s="123" t="s">
        <v>3402</v>
      </c>
      <c r="AL135" s="123" t="s">
        <v>108</v>
      </c>
      <c r="AM135" s="96"/>
      <c r="AN135" s="96"/>
      <c r="AO135" s="96"/>
      <c r="AP135" s="96"/>
      <c r="AQ135" s="96"/>
      <c r="AR135" s="96"/>
      <c r="AS135" s="96"/>
      <c r="AT135" s="96"/>
      <c r="AU135" s="96"/>
      <c r="AV135" s="96"/>
      <c r="AW135" s="100"/>
      <c r="AX135" s="96"/>
      <c r="AY135" s="96"/>
      <c r="AZ135" s="96"/>
      <c r="BA135" s="96"/>
      <c r="BB135" s="96"/>
      <c r="BC135" s="96" t="s">
        <v>129</v>
      </c>
      <c r="BD135" s="96"/>
      <c r="BE135" s="96"/>
      <c r="BF135" s="123" t="s">
        <v>3398</v>
      </c>
      <c r="BG135" s="125">
        <v>1212.949257</v>
      </c>
      <c r="BH135" s="125">
        <v>0.29117100000000001</v>
      </c>
      <c r="BI135" s="123" t="s">
        <v>3399</v>
      </c>
      <c r="BJ135" s="125">
        <v>0.79209320900000002</v>
      </c>
      <c r="BK135" s="96"/>
      <c r="BL135" s="96"/>
      <c r="BM135" s="96"/>
      <c r="BN135" s="96" t="s">
        <v>3410</v>
      </c>
      <c r="BO135" s="97">
        <v>58</v>
      </c>
    </row>
    <row r="136" spans="1:67" ht="63" x14ac:dyDescent="0.25">
      <c r="A136" s="96"/>
      <c r="B136" s="96"/>
      <c r="C136" s="91" t="s">
        <v>1684</v>
      </c>
      <c r="D136" s="96" t="s">
        <v>1685</v>
      </c>
      <c r="E136" s="96"/>
      <c r="F136" s="96"/>
      <c r="G136" s="98"/>
      <c r="H136" s="96" t="s">
        <v>3431</v>
      </c>
      <c r="I136" s="96" t="s">
        <v>3432</v>
      </c>
      <c r="J136" s="99">
        <v>13.943</v>
      </c>
      <c r="K136" s="96">
        <v>708671</v>
      </c>
      <c r="L136" s="96">
        <v>224455</v>
      </c>
      <c r="M136" s="96" t="s">
        <v>3394</v>
      </c>
      <c r="N136" s="96" t="s">
        <v>2841</v>
      </c>
      <c r="O136" s="96" t="s">
        <v>100</v>
      </c>
      <c r="P136" s="96" t="s">
        <v>101</v>
      </c>
      <c r="Q136" s="96"/>
      <c r="R136" s="413" t="s">
        <v>3940</v>
      </c>
      <c r="S136" s="96"/>
      <c r="T136" s="96" t="s">
        <v>3395</v>
      </c>
      <c r="U136" s="96" t="s">
        <v>3396</v>
      </c>
      <c r="V136" s="96" t="s">
        <v>105</v>
      </c>
      <c r="W136" s="96" t="s">
        <v>3433</v>
      </c>
      <c r="X136" s="96"/>
      <c r="Y136" s="96"/>
      <c r="Z136" s="96"/>
      <c r="AA136" s="96"/>
      <c r="AB136" s="121">
        <v>13.943</v>
      </c>
      <c r="AC136" s="121">
        <v>1.7310000000000001</v>
      </c>
      <c r="AD136" s="121">
        <v>0.44900000000000001</v>
      </c>
      <c r="AE136" s="121">
        <v>0.60099999999999998</v>
      </c>
      <c r="AF136" s="121">
        <v>9.9710000000000001</v>
      </c>
      <c r="AG136" s="121">
        <v>0</v>
      </c>
      <c r="AH136" s="121">
        <v>0</v>
      </c>
      <c r="AI136" s="121">
        <v>1.1910000000000001</v>
      </c>
      <c r="AJ136" s="125">
        <v>2.9854910000000001</v>
      </c>
      <c r="AK136" s="123" t="s">
        <v>3397</v>
      </c>
      <c r="AL136" s="123" t="s">
        <v>108</v>
      </c>
      <c r="AM136" s="96"/>
      <c r="AN136" s="96"/>
      <c r="AO136" s="96"/>
      <c r="AP136" s="96"/>
      <c r="AQ136" s="96"/>
      <c r="AR136" s="96"/>
      <c r="AS136" s="96"/>
      <c r="AT136" s="96"/>
      <c r="AU136" s="96"/>
      <c r="AV136" s="96"/>
      <c r="AW136" s="100"/>
      <c r="AX136" s="96"/>
      <c r="AY136" s="96"/>
      <c r="AZ136" s="96"/>
      <c r="BA136" s="96"/>
      <c r="BB136" s="96"/>
      <c r="BC136" s="96" t="s">
        <v>129</v>
      </c>
      <c r="BD136" s="96"/>
      <c r="BE136" s="96"/>
      <c r="BF136" s="123" t="s">
        <v>3398</v>
      </c>
      <c r="BG136" s="125">
        <v>263.96020879999998</v>
      </c>
      <c r="BH136" s="125">
        <v>0.97600900000000002</v>
      </c>
      <c r="BI136" s="123" t="s">
        <v>3399</v>
      </c>
      <c r="BJ136" s="125">
        <v>1.370074952</v>
      </c>
      <c r="BK136" s="96"/>
      <c r="BL136" s="96"/>
      <c r="BM136" s="96"/>
      <c r="BN136" s="96" t="s">
        <v>3434</v>
      </c>
      <c r="BO136" s="97">
        <v>58</v>
      </c>
    </row>
    <row r="137" spans="1:67" ht="63" x14ac:dyDescent="0.25">
      <c r="A137" s="96"/>
      <c r="B137" s="96"/>
      <c r="C137" s="91" t="s">
        <v>1684</v>
      </c>
      <c r="D137" s="96" t="s">
        <v>1685</v>
      </c>
      <c r="E137" s="96"/>
      <c r="F137" s="96"/>
      <c r="G137" s="98"/>
      <c r="H137" s="96" t="s">
        <v>3435</v>
      </c>
      <c r="I137" s="96" t="s">
        <v>3436</v>
      </c>
      <c r="J137" s="99">
        <v>0.153</v>
      </c>
      <c r="K137" s="96">
        <v>708887</v>
      </c>
      <c r="L137" s="96">
        <v>224994</v>
      </c>
      <c r="M137" s="96" t="s">
        <v>3394</v>
      </c>
      <c r="N137" s="96" t="s">
        <v>2841</v>
      </c>
      <c r="O137" s="96" t="s">
        <v>100</v>
      </c>
      <c r="P137" s="96" t="s">
        <v>101</v>
      </c>
      <c r="Q137" s="96"/>
      <c r="R137" s="413" t="s">
        <v>3940</v>
      </c>
      <c r="S137" s="96"/>
      <c r="T137" s="96" t="s">
        <v>3395</v>
      </c>
      <c r="U137" s="96" t="s">
        <v>3396</v>
      </c>
      <c r="V137" s="96" t="s">
        <v>105</v>
      </c>
      <c r="W137" s="96" t="s">
        <v>3437</v>
      </c>
      <c r="X137" s="96"/>
      <c r="Y137" s="96"/>
      <c r="Z137" s="96"/>
      <c r="AA137" s="96"/>
      <c r="AB137" s="121">
        <v>0.153</v>
      </c>
      <c r="AC137" s="121">
        <v>0.124</v>
      </c>
      <c r="AD137" s="121">
        <v>0</v>
      </c>
      <c r="AE137" s="121">
        <v>0</v>
      </c>
      <c r="AF137" s="121">
        <v>0</v>
      </c>
      <c r="AG137" s="121">
        <v>0</v>
      </c>
      <c r="AH137" s="121">
        <v>0</v>
      </c>
      <c r="AI137" s="121">
        <v>2.9000000000000001E-2</v>
      </c>
      <c r="AJ137" s="125">
        <v>3.6699060000000001</v>
      </c>
      <c r="AK137" s="123" t="s">
        <v>3402</v>
      </c>
      <c r="AL137" s="123" t="s">
        <v>108</v>
      </c>
      <c r="AM137" s="96"/>
      <c r="AN137" s="96"/>
      <c r="AO137" s="96"/>
      <c r="AP137" s="96"/>
      <c r="AQ137" s="96"/>
      <c r="AR137" s="96"/>
      <c r="AS137" s="96"/>
      <c r="AT137" s="96"/>
      <c r="AU137" s="96"/>
      <c r="AV137" s="96"/>
      <c r="AW137" s="100"/>
      <c r="AX137" s="96"/>
      <c r="AY137" s="96"/>
      <c r="AZ137" s="96"/>
      <c r="BA137" s="96"/>
      <c r="BB137" s="96"/>
      <c r="BC137" s="96" t="s">
        <v>129</v>
      </c>
      <c r="BD137" s="96"/>
      <c r="BE137" s="96"/>
      <c r="BF137" s="123" t="s">
        <v>3398</v>
      </c>
      <c r="BG137" s="125">
        <v>892.65948279999998</v>
      </c>
      <c r="BH137" s="125">
        <v>0.725576</v>
      </c>
      <c r="BI137" s="123" t="s">
        <v>3399</v>
      </c>
      <c r="BJ137" s="125">
        <v>1.0508520450000001</v>
      </c>
      <c r="BK137" s="96"/>
      <c r="BL137" s="96"/>
      <c r="BM137" s="96"/>
      <c r="BN137" s="96" t="s">
        <v>3428</v>
      </c>
      <c r="BO137" s="97">
        <v>58</v>
      </c>
    </row>
    <row r="138" spans="1:67" ht="63" x14ac:dyDescent="0.25">
      <c r="A138" s="285">
        <v>40</v>
      </c>
      <c r="B138" s="138"/>
      <c r="C138" s="86" t="s">
        <v>3438</v>
      </c>
      <c r="D138" s="138">
        <v>4275</v>
      </c>
      <c r="E138" s="138" t="s">
        <v>3439</v>
      </c>
      <c r="F138" s="138">
        <v>16864</v>
      </c>
      <c r="G138" s="138">
        <f>2315.21+365.13</f>
        <v>2680.34</v>
      </c>
      <c r="H138" s="138"/>
      <c r="I138" s="138"/>
      <c r="J138" s="139"/>
      <c r="K138" s="138"/>
      <c r="L138" s="138"/>
      <c r="M138" s="138"/>
      <c r="N138" s="138"/>
      <c r="O138" s="138"/>
      <c r="P138" s="138"/>
      <c r="Q138" s="138"/>
      <c r="R138" s="138"/>
      <c r="S138" s="138"/>
      <c r="T138" s="138"/>
      <c r="U138" s="138"/>
      <c r="V138" s="138"/>
      <c r="W138" s="138"/>
      <c r="X138" s="138"/>
      <c r="Y138" s="138"/>
      <c r="Z138" s="138"/>
      <c r="AA138" s="138"/>
      <c r="AB138" s="139"/>
      <c r="AC138" s="139"/>
      <c r="AD138" s="139"/>
      <c r="AE138" s="139"/>
      <c r="AF138" s="139"/>
      <c r="AG138" s="139"/>
      <c r="AH138" s="139"/>
      <c r="AI138" s="139"/>
      <c r="AJ138" s="139"/>
      <c r="AK138" s="138"/>
      <c r="AL138" s="138"/>
      <c r="AM138" s="138"/>
      <c r="AN138" s="138"/>
      <c r="AO138" s="138"/>
      <c r="AP138" s="138" t="s">
        <v>3440</v>
      </c>
      <c r="AQ138" s="138"/>
      <c r="AR138" s="138"/>
      <c r="AS138" s="138"/>
      <c r="AT138" s="138"/>
      <c r="AU138" s="138"/>
      <c r="AV138" s="138"/>
      <c r="AW138" s="138"/>
      <c r="AX138" s="138" t="s">
        <v>3441</v>
      </c>
      <c r="AY138" s="138" t="s">
        <v>3442</v>
      </c>
      <c r="AZ138" s="138" t="s">
        <v>3443</v>
      </c>
      <c r="BA138" s="138"/>
      <c r="BB138" s="138" t="s">
        <v>3444</v>
      </c>
      <c r="BC138" s="138" t="s">
        <v>3445</v>
      </c>
      <c r="BD138" s="138" t="s">
        <v>3446</v>
      </c>
      <c r="BE138" s="138" t="s">
        <v>3447</v>
      </c>
      <c r="BF138" s="138"/>
      <c r="BG138" s="139"/>
      <c r="BH138" s="139"/>
      <c r="BI138" s="138"/>
      <c r="BJ138" s="139"/>
      <c r="BK138" s="138"/>
      <c r="BL138" s="138"/>
      <c r="BM138" s="138"/>
      <c r="BN138" s="140"/>
      <c r="BO138" s="118">
        <v>168</v>
      </c>
    </row>
    <row r="139" spans="1:67" ht="63" x14ac:dyDescent="0.25">
      <c r="A139" s="90"/>
      <c r="B139" s="90"/>
      <c r="C139" s="91" t="s">
        <v>3448</v>
      </c>
      <c r="D139" s="90" t="s">
        <v>3449</v>
      </c>
      <c r="E139" s="90" t="s">
        <v>3439</v>
      </c>
      <c r="F139" s="90">
        <v>16864</v>
      </c>
      <c r="G139" s="92"/>
      <c r="H139" s="90" t="s">
        <v>3450</v>
      </c>
      <c r="I139" s="90">
        <v>68760030079</v>
      </c>
      <c r="J139" s="93">
        <v>0.10199999999999999</v>
      </c>
      <c r="K139" s="90">
        <v>697808</v>
      </c>
      <c r="L139" s="90">
        <v>294585</v>
      </c>
      <c r="M139" s="90" t="s">
        <v>3451</v>
      </c>
      <c r="N139" s="90" t="s">
        <v>2841</v>
      </c>
      <c r="O139" s="90" t="s">
        <v>100</v>
      </c>
      <c r="P139" s="90" t="s">
        <v>101</v>
      </c>
      <c r="Q139" s="90"/>
      <c r="R139" s="413" t="s">
        <v>3940</v>
      </c>
      <c r="S139" s="90"/>
      <c r="T139" s="90"/>
      <c r="U139" s="90"/>
      <c r="V139" s="90" t="s">
        <v>105</v>
      </c>
      <c r="W139" s="90" t="s">
        <v>150</v>
      </c>
      <c r="X139" s="90"/>
      <c r="Y139" s="90"/>
      <c r="Z139" s="90"/>
      <c r="AA139" s="90"/>
      <c r="AB139" s="128">
        <v>0.10199999999999999</v>
      </c>
      <c r="AC139" s="128">
        <v>2.7E-2</v>
      </c>
      <c r="AD139" s="128">
        <v>0</v>
      </c>
      <c r="AE139" s="128">
        <v>0</v>
      </c>
      <c r="AF139" s="128">
        <v>0</v>
      </c>
      <c r="AG139" s="128">
        <v>0</v>
      </c>
      <c r="AH139" s="128">
        <v>0</v>
      </c>
      <c r="AI139" s="128">
        <v>7.4999999999999997E-2</v>
      </c>
      <c r="AJ139" s="130">
        <v>2.421055</v>
      </c>
      <c r="AK139" s="127" t="s">
        <v>3452</v>
      </c>
      <c r="AL139" s="127" t="s">
        <v>108</v>
      </c>
      <c r="AM139" s="90"/>
      <c r="AN139" s="90"/>
      <c r="AO139" s="90"/>
      <c r="AP139" s="90"/>
      <c r="AQ139" s="90"/>
      <c r="AR139" s="90"/>
      <c r="AS139" s="90"/>
      <c r="AT139" s="90"/>
      <c r="AU139" s="90" t="s">
        <v>3453</v>
      </c>
      <c r="AV139" s="90"/>
      <c r="AW139" s="94"/>
      <c r="AX139" s="90"/>
      <c r="AY139" s="90"/>
      <c r="AZ139" s="90"/>
      <c r="BA139" s="90"/>
      <c r="BB139" s="90"/>
      <c r="BC139" s="90" t="s">
        <v>111</v>
      </c>
      <c r="BD139" s="90"/>
      <c r="BE139" s="90"/>
      <c r="BF139" s="127" t="s">
        <v>3454</v>
      </c>
      <c r="BG139" s="130">
        <v>2137.745848</v>
      </c>
      <c r="BH139" s="130">
        <v>0.42410500000000001</v>
      </c>
      <c r="BI139" s="127" t="s">
        <v>3455</v>
      </c>
      <c r="BJ139" s="130">
        <v>3.3821264609999999</v>
      </c>
      <c r="BK139" s="90" t="s">
        <v>3456</v>
      </c>
      <c r="BL139" s="90" t="s">
        <v>2995</v>
      </c>
      <c r="BM139" s="90"/>
      <c r="BN139" s="90" t="s">
        <v>822</v>
      </c>
      <c r="BO139" s="91">
        <v>168</v>
      </c>
    </row>
    <row r="140" spans="1:67" ht="204.75" x14ac:dyDescent="0.25">
      <c r="A140" s="96"/>
      <c r="B140" s="96"/>
      <c r="C140" s="97" t="s">
        <v>3448</v>
      </c>
      <c r="D140" s="96" t="s">
        <v>3449</v>
      </c>
      <c r="E140" s="96" t="s">
        <v>3439</v>
      </c>
      <c r="F140" s="96" t="s">
        <v>3457</v>
      </c>
      <c r="G140" s="98"/>
      <c r="H140" s="96" t="s">
        <v>3458</v>
      </c>
      <c r="I140" s="96">
        <v>68760030140</v>
      </c>
      <c r="J140" s="99">
        <v>117.998</v>
      </c>
      <c r="K140" s="96">
        <v>698968</v>
      </c>
      <c r="L140" s="96">
        <v>292225</v>
      </c>
      <c r="M140" s="96" t="s">
        <v>3451</v>
      </c>
      <c r="N140" s="96" t="s">
        <v>2841</v>
      </c>
      <c r="O140" s="96" t="s">
        <v>145</v>
      </c>
      <c r="P140" s="96" t="s">
        <v>146</v>
      </c>
      <c r="Q140" s="96"/>
      <c r="R140" s="413" t="s">
        <v>3940</v>
      </c>
      <c r="S140" s="96"/>
      <c r="T140" s="96"/>
      <c r="U140" s="96"/>
      <c r="V140" s="96" t="s">
        <v>3459</v>
      </c>
      <c r="W140" s="96" t="s">
        <v>3460</v>
      </c>
      <c r="X140" s="96"/>
      <c r="Y140" s="96"/>
      <c r="Z140" s="96"/>
      <c r="AA140" s="96"/>
      <c r="AB140" s="121">
        <v>117.998</v>
      </c>
      <c r="AC140" s="121">
        <v>27.091000000000001</v>
      </c>
      <c r="AD140" s="121">
        <v>54.905999999999999</v>
      </c>
      <c r="AE140" s="121">
        <v>4.6150000000000002</v>
      </c>
      <c r="AF140" s="121">
        <v>0</v>
      </c>
      <c r="AG140" s="121">
        <v>0</v>
      </c>
      <c r="AH140" s="121">
        <v>0</v>
      </c>
      <c r="AI140" s="121">
        <v>31.385999999999999</v>
      </c>
      <c r="AJ140" s="125">
        <v>3.8370799999999998</v>
      </c>
      <c r="AK140" s="123" t="s">
        <v>3452</v>
      </c>
      <c r="AL140" s="123" t="s">
        <v>108</v>
      </c>
      <c r="AM140" s="96"/>
      <c r="AN140" s="96"/>
      <c r="AO140" s="96"/>
      <c r="AP140" s="96"/>
      <c r="AQ140" s="96"/>
      <c r="AR140" s="96"/>
      <c r="AS140" s="96"/>
      <c r="AT140" s="96"/>
      <c r="AU140" s="96" t="s">
        <v>3453</v>
      </c>
      <c r="AV140" s="96"/>
      <c r="AW140" s="100"/>
      <c r="AX140" s="96"/>
      <c r="AY140" s="96"/>
      <c r="AZ140" s="96"/>
      <c r="BA140" s="96"/>
      <c r="BB140" s="96"/>
      <c r="BC140" s="96" t="s">
        <v>129</v>
      </c>
      <c r="BD140" s="96"/>
      <c r="BE140" s="96"/>
      <c r="BF140" s="123" t="s">
        <v>3454</v>
      </c>
      <c r="BG140" s="125">
        <v>3299.558219</v>
      </c>
      <c r="BH140" s="125">
        <v>1.0562339999999999</v>
      </c>
      <c r="BI140" s="123" t="s">
        <v>3455</v>
      </c>
      <c r="BJ140" s="125">
        <v>2.258626451</v>
      </c>
      <c r="BK140" s="96" t="s">
        <v>3456</v>
      </c>
      <c r="BL140" s="96" t="s">
        <v>2995</v>
      </c>
      <c r="BM140" s="96"/>
      <c r="BN140" s="96" t="s">
        <v>3461</v>
      </c>
      <c r="BO140" s="97">
        <v>168</v>
      </c>
    </row>
    <row r="141" spans="1:67" ht="236.25" x14ac:dyDescent="0.25">
      <c r="A141" s="96"/>
      <c r="B141" s="96"/>
      <c r="C141" s="97" t="s">
        <v>3448</v>
      </c>
      <c r="D141" s="96" t="s">
        <v>3449</v>
      </c>
      <c r="E141" s="96" t="s">
        <v>3439</v>
      </c>
      <c r="F141" s="96" t="s">
        <v>3457</v>
      </c>
      <c r="G141" s="98"/>
      <c r="H141" s="96" t="s">
        <v>3462</v>
      </c>
      <c r="I141" s="96">
        <v>68760030150</v>
      </c>
      <c r="J141" s="99">
        <v>67.521000000000001</v>
      </c>
      <c r="K141" s="96">
        <v>698252</v>
      </c>
      <c r="L141" s="96">
        <v>293805</v>
      </c>
      <c r="M141" s="96" t="s">
        <v>3451</v>
      </c>
      <c r="N141" s="96" t="s">
        <v>2841</v>
      </c>
      <c r="O141" s="96" t="s">
        <v>100</v>
      </c>
      <c r="P141" s="96" t="s">
        <v>101</v>
      </c>
      <c r="Q141" s="96"/>
      <c r="R141" s="413" t="s">
        <v>3940</v>
      </c>
      <c r="S141" s="96"/>
      <c r="T141" s="96"/>
      <c r="U141" s="96"/>
      <c r="V141" s="96" t="s">
        <v>105</v>
      </c>
      <c r="W141" s="96" t="s">
        <v>3463</v>
      </c>
      <c r="X141" s="96"/>
      <c r="Y141" s="96"/>
      <c r="Z141" s="96"/>
      <c r="AA141" s="96"/>
      <c r="AB141" s="121">
        <v>67.521000000000001</v>
      </c>
      <c r="AC141" s="121">
        <v>11.503</v>
      </c>
      <c r="AD141" s="121">
        <v>10.79</v>
      </c>
      <c r="AE141" s="121">
        <v>31.062000000000001</v>
      </c>
      <c r="AF141" s="121">
        <v>0</v>
      </c>
      <c r="AG141" s="121">
        <v>0</v>
      </c>
      <c r="AH141" s="121">
        <v>0</v>
      </c>
      <c r="AI141" s="121">
        <v>14.166</v>
      </c>
      <c r="AJ141" s="125">
        <v>2.500734</v>
      </c>
      <c r="AK141" s="123" t="s">
        <v>3452</v>
      </c>
      <c r="AL141" s="123" t="s">
        <v>108</v>
      </c>
      <c r="AM141" s="96"/>
      <c r="AN141" s="96"/>
      <c r="AO141" s="96"/>
      <c r="AP141" s="96"/>
      <c r="AQ141" s="96"/>
      <c r="AR141" s="96"/>
      <c r="AS141" s="96"/>
      <c r="AT141" s="96"/>
      <c r="AU141" s="96" t="s">
        <v>3453</v>
      </c>
      <c r="AV141" s="96"/>
      <c r="AW141" s="100"/>
      <c r="AX141" s="96"/>
      <c r="AY141" s="96"/>
      <c r="AZ141" s="96"/>
      <c r="BA141" s="96"/>
      <c r="BB141" s="96"/>
      <c r="BC141" s="96" t="s">
        <v>129</v>
      </c>
      <c r="BD141" s="96"/>
      <c r="BE141" s="96"/>
      <c r="BF141" s="123" t="s">
        <v>3454</v>
      </c>
      <c r="BG141" s="125">
        <v>2194.3679649999999</v>
      </c>
      <c r="BH141" s="125">
        <v>0.55130000000000001</v>
      </c>
      <c r="BI141" s="123" t="s">
        <v>3455</v>
      </c>
      <c r="BJ141" s="125">
        <v>2.4526374280000001</v>
      </c>
      <c r="BK141" s="96" t="s">
        <v>3456</v>
      </c>
      <c r="BL141" s="96" t="s">
        <v>2995</v>
      </c>
      <c r="BM141" s="96"/>
      <c r="BN141" s="96" t="s">
        <v>3464</v>
      </c>
      <c r="BO141" s="97">
        <v>168</v>
      </c>
    </row>
    <row r="142" spans="1:67" ht="220.5" x14ac:dyDescent="0.25">
      <c r="A142" s="96"/>
      <c r="B142" s="96"/>
      <c r="C142" s="97" t="s">
        <v>3448</v>
      </c>
      <c r="D142" s="96" t="s">
        <v>3449</v>
      </c>
      <c r="E142" s="96" t="s">
        <v>3439</v>
      </c>
      <c r="F142" s="96" t="s">
        <v>3457</v>
      </c>
      <c r="G142" s="98"/>
      <c r="H142" s="96" t="s">
        <v>3465</v>
      </c>
      <c r="I142" s="96">
        <v>68760030151</v>
      </c>
      <c r="J142" s="99">
        <v>43.034999999999997</v>
      </c>
      <c r="K142" s="96">
        <v>699824</v>
      </c>
      <c r="L142" s="96">
        <v>293594</v>
      </c>
      <c r="M142" s="96" t="s">
        <v>3451</v>
      </c>
      <c r="N142" s="96" t="s">
        <v>2841</v>
      </c>
      <c r="O142" s="96" t="s">
        <v>100</v>
      </c>
      <c r="P142" s="96" t="s">
        <v>101</v>
      </c>
      <c r="Q142" s="96"/>
      <c r="R142" s="413" t="s">
        <v>3940</v>
      </c>
      <c r="S142" s="96"/>
      <c r="T142" s="96"/>
      <c r="U142" s="96"/>
      <c r="V142" s="96" t="s">
        <v>105</v>
      </c>
      <c r="W142" s="96" t="s">
        <v>3466</v>
      </c>
      <c r="X142" s="96"/>
      <c r="Y142" s="96"/>
      <c r="Z142" s="96"/>
      <c r="AA142" s="96"/>
      <c r="AB142" s="121">
        <v>43.034999999999997</v>
      </c>
      <c r="AC142" s="121">
        <v>16.728999999999999</v>
      </c>
      <c r="AD142" s="121">
        <v>9.2739999999999991</v>
      </c>
      <c r="AE142" s="121">
        <v>5.1740000000000004</v>
      </c>
      <c r="AF142" s="121">
        <v>0</v>
      </c>
      <c r="AG142" s="121">
        <v>0</v>
      </c>
      <c r="AH142" s="121">
        <v>0</v>
      </c>
      <c r="AI142" s="121">
        <v>11.858000000000001</v>
      </c>
      <c r="AJ142" s="125">
        <v>4.1045160000000003</v>
      </c>
      <c r="AK142" s="123" t="s">
        <v>3452</v>
      </c>
      <c r="AL142" s="123" t="s">
        <v>108</v>
      </c>
      <c r="AM142" s="96"/>
      <c r="AN142" s="96"/>
      <c r="AO142" s="96"/>
      <c r="AP142" s="96"/>
      <c r="AQ142" s="96"/>
      <c r="AR142" s="96"/>
      <c r="AS142" s="96"/>
      <c r="AT142" s="96"/>
      <c r="AU142" s="96" t="s">
        <v>3453</v>
      </c>
      <c r="AV142" s="96"/>
      <c r="AW142" s="100"/>
      <c r="AX142" s="96"/>
      <c r="AY142" s="96"/>
      <c r="AZ142" s="96"/>
      <c r="BA142" s="96"/>
      <c r="BB142" s="96"/>
      <c r="BC142" s="96" t="s">
        <v>606</v>
      </c>
      <c r="BD142" s="96"/>
      <c r="BE142" s="96"/>
      <c r="BF142" s="123" t="s">
        <v>3454</v>
      </c>
      <c r="BG142" s="125">
        <v>3569.6841530000002</v>
      </c>
      <c r="BH142" s="125">
        <v>1.0468249999999999</v>
      </c>
      <c r="BI142" s="123" t="s">
        <v>3455</v>
      </c>
      <c r="BJ142" s="125">
        <v>1.8278057780000001</v>
      </c>
      <c r="BK142" s="96" t="s">
        <v>3456</v>
      </c>
      <c r="BL142" s="96" t="s">
        <v>2995</v>
      </c>
      <c r="BM142" s="96"/>
      <c r="BN142" s="96" t="s">
        <v>3467</v>
      </c>
      <c r="BO142" s="97">
        <v>168</v>
      </c>
    </row>
    <row r="143" spans="1:67" ht="220.5" x14ac:dyDescent="0.25">
      <c r="A143" s="96"/>
      <c r="B143" s="96"/>
      <c r="C143" s="97" t="s">
        <v>3448</v>
      </c>
      <c r="D143" s="96" t="s">
        <v>3449</v>
      </c>
      <c r="E143" s="96" t="s">
        <v>3439</v>
      </c>
      <c r="F143" s="96" t="s">
        <v>3457</v>
      </c>
      <c r="G143" s="98"/>
      <c r="H143" s="96" t="s">
        <v>3468</v>
      </c>
      <c r="I143" s="96">
        <v>68760030156</v>
      </c>
      <c r="J143" s="99">
        <v>64.123000000000005</v>
      </c>
      <c r="K143" s="96">
        <v>698807</v>
      </c>
      <c r="L143" s="96">
        <v>291750</v>
      </c>
      <c r="M143" s="96" t="s">
        <v>3451</v>
      </c>
      <c r="N143" s="96" t="s">
        <v>2841</v>
      </c>
      <c r="O143" s="96" t="s">
        <v>100</v>
      </c>
      <c r="P143" s="96" t="s">
        <v>101</v>
      </c>
      <c r="Q143" s="96"/>
      <c r="R143" s="413" t="s">
        <v>3940</v>
      </c>
      <c r="S143" s="96"/>
      <c r="T143" s="96"/>
      <c r="U143" s="96"/>
      <c r="V143" s="96" t="s">
        <v>105</v>
      </c>
      <c r="W143" s="96" t="s">
        <v>3469</v>
      </c>
      <c r="X143" s="96"/>
      <c r="Y143" s="96"/>
      <c r="Z143" s="96"/>
      <c r="AA143" s="96"/>
      <c r="AB143" s="121">
        <v>64.123000000000005</v>
      </c>
      <c r="AC143" s="121">
        <v>10.606</v>
      </c>
      <c r="AD143" s="121">
        <v>45.914000000000001</v>
      </c>
      <c r="AE143" s="121">
        <v>1.046</v>
      </c>
      <c r="AF143" s="121">
        <v>0</v>
      </c>
      <c r="AG143" s="121">
        <v>0</v>
      </c>
      <c r="AH143" s="121">
        <v>0</v>
      </c>
      <c r="AI143" s="121">
        <v>6.5570000000000004</v>
      </c>
      <c r="AJ143" s="125">
        <v>3.7726510000000002</v>
      </c>
      <c r="AK143" s="123" t="s">
        <v>3452</v>
      </c>
      <c r="AL143" s="123" t="s">
        <v>108</v>
      </c>
      <c r="AM143" s="96"/>
      <c r="AN143" s="96"/>
      <c r="AO143" s="96"/>
      <c r="AP143" s="96"/>
      <c r="AQ143" s="96"/>
      <c r="AR143" s="96"/>
      <c r="AS143" s="96"/>
      <c r="AT143" s="96"/>
      <c r="AU143" s="96" t="s">
        <v>3453</v>
      </c>
      <c r="AV143" s="96"/>
      <c r="AW143" s="100"/>
      <c r="AX143" s="96"/>
      <c r="AY143" s="96"/>
      <c r="AZ143" s="96"/>
      <c r="BA143" s="96"/>
      <c r="BB143" s="96"/>
      <c r="BC143" s="96" t="s">
        <v>111</v>
      </c>
      <c r="BD143" s="96"/>
      <c r="BE143" s="96"/>
      <c r="BF143" s="123" t="s">
        <v>3454</v>
      </c>
      <c r="BG143" s="125">
        <v>2902.1041810000002</v>
      </c>
      <c r="BH143" s="125">
        <v>1.6105130000000001</v>
      </c>
      <c r="BI143" s="123" t="s">
        <v>3470</v>
      </c>
      <c r="BJ143" s="125">
        <v>2.4127583769999998</v>
      </c>
      <c r="BK143" s="96" t="s">
        <v>3456</v>
      </c>
      <c r="BL143" s="96" t="s">
        <v>2995</v>
      </c>
      <c r="BM143" s="96"/>
      <c r="BN143" s="96" t="s">
        <v>3471</v>
      </c>
      <c r="BO143" s="97">
        <v>168</v>
      </c>
    </row>
    <row r="144" spans="1:67" ht="252" x14ac:dyDescent="0.25">
      <c r="A144" s="96"/>
      <c r="B144" s="96"/>
      <c r="C144" s="97" t="s">
        <v>3448</v>
      </c>
      <c r="D144" s="96" t="s">
        <v>3449</v>
      </c>
      <c r="E144" s="96" t="s">
        <v>3439</v>
      </c>
      <c r="F144" s="96" t="s">
        <v>3457</v>
      </c>
      <c r="G144" s="98"/>
      <c r="H144" s="96" t="s">
        <v>3468</v>
      </c>
      <c r="I144" s="96">
        <v>68760030157</v>
      </c>
      <c r="J144" s="99">
        <v>72.510000000000005</v>
      </c>
      <c r="K144" s="96">
        <v>699316</v>
      </c>
      <c r="L144" s="96">
        <v>291709</v>
      </c>
      <c r="M144" s="96" t="s">
        <v>3451</v>
      </c>
      <c r="N144" s="96" t="s">
        <v>2841</v>
      </c>
      <c r="O144" s="96" t="s">
        <v>100</v>
      </c>
      <c r="P144" s="96" t="s">
        <v>101</v>
      </c>
      <c r="Q144" s="96"/>
      <c r="R144" s="413" t="s">
        <v>3940</v>
      </c>
      <c r="S144" s="96"/>
      <c r="T144" s="96"/>
      <c r="U144" s="96"/>
      <c r="V144" s="96" t="s">
        <v>105</v>
      </c>
      <c r="W144" s="96" t="s">
        <v>3472</v>
      </c>
      <c r="X144" s="96"/>
      <c r="Y144" s="96"/>
      <c r="Z144" s="96"/>
      <c r="AA144" s="96"/>
      <c r="AB144" s="121">
        <v>72.510000000000005</v>
      </c>
      <c r="AC144" s="121">
        <v>23.949000000000002</v>
      </c>
      <c r="AD144" s="121">
        <v>17.521000000000001</v>
      </c>
      <c r="AE144" s="121">
        <v>11.038</v>
      </c>
      <c r="AF144" s="121">
        <v>0</v>
      </c>
      <c r="AG144" s="121">
        <v>0</v>
      </c>
      <c r="AH144" s="121">
        <v>0</v>
      </c>
      <c r="AI144" s="121">
        <v>20.001999999999999</v>
      </c>
      <c r="AJ144" s="125">
        <v>4.4462390000000003</v>
      </c>
      <c r="AK144" s="123" t="s">
        <v>3452</v>
      </c>
      <c r="AL144" s="123" t="s">
        <v>108</v>
      </c>
      <c r="AM144" s="96"/>
      <c r="AN144" s="96"/>
      <c r="AO144" s="96"/>
      <c r="AP144" s="96"/>
      <c r="AQ144" s="96"/>
      <c r="AR144" s="96"/>
      <c r="AS144" s="96"/>
      <c r="AT144" s="96"/>
      <c r="AU144" s="96" t="s">
        <v>3453</v>
      </c>
      <c r="AV144" s="96"/>
      <c r="AW144" s="100"/>
      <c r="AX144" s="96"/>
      <c r="AY144" s="96"/>
      <c r="AZ144" s="96"/>
      <c r="BA144" s="96"/>
      <c r="BB144" s="96"/>
      <c r="BC144" s="96" t="s">
        <v>111</v>
      </c>
      <c r="BD144" s="96"/>
      <c r="BE144" s="96"/>
      <c r="BF144" s="123" t="s">
        <v>3454</v>
      </c>
      <c r="BG144" s="125">
        <v>3407.4916760000001</v>
      </c>
      <c r="BH144" s="125">
        <v>1.5287329999999999</v>
      </c>
      <c r="BI144" s="123" t="s">
        <v>3470</v>
      </c>
      <c r="BJ144" s="125">
        <v>2.5012521780000001</v>
      </c>
      <c r="BK144" s="96" t="s">
        <v>3456</v>
      </c>
      <c r="BL144" s="96" t="s">
        <v>2995</v>
      </c>
      <c r="BM144" s="96"/>
      <c r="BN144" s="96" t="s">
        <v>3473</v>
      </c>
      <c r="BO144" s="97">
        <v>168</v>
      </c>
    </row>
    <row r="145" spans="1:67" ht="63" x14ac:dyDescent="0.25">
      <c r="A145" s="96"/>
      <c r="B145" s="96"/>
      <c r="C145" s="97" t="s">
        <v>3448</v>
      </c>
      <c r="D145" s="96" t="s">
        <v>3449</v>
      </c>
      <c r="E145" s="96" t="s">
        <v>3439</v>
      </c>
      <c r="F145" s="96" t="s">
        <v>3457</v>
      </c>
      <c r="G145" s="98"/>
      <c r="H145" s="96" t="s">
        <v>3474</v>
      </c>
      <c r="I145" s="96">
        <v>68760030170</v>
      </c>
      <c r="J145" s="99">
        <v>0.30599999999999999</v>
      </c>
      <c r="K145" s="96">
        <v>699268</v>
      </c>
      <c r="L145" s="96">
        <v>290592</v>
      </c>
      <c r="M145" s="96" t="s">
        <v>3451</v>
      </c>
      <c r="N145" s="96" t="s">
        <v>2841</v>
      </c>
      <c r="O145" s="96" t="s">
        <v>100</v>
      </c>
      <c r="P145" s="96" t="s">
        <v>101</v>
      </c>
      <c r="Q145" s="96"/>
      <c r="R145" s="413" t="s">
        <v>3940</v>
      </c>
      <c r="S145" s="96"/>
      <c r="T145" s="96"/>
      <c r="U145" s="96"/>
      <c r="V145" s="96" t="s">
        <v>105</v>
      </c>
      <c r="W145" s="96" t="s">
        <v>3475</v>
      </c>
      <c r="X145" s="96"/>
      <c r="Y145" s="96"/>
      <c r="Z145" s="96"/>
      <c r="AA145" s="96"/>
      <c r="AB145" s="121">
        <v>0.30599999999999999</v>
      </c>
      <c r="AC145" s="121">
        <v>1.4E-2</v>
      </c>
      <c r="AD145" s="121">
        <v>0</v>
      </c>
      <c r="AE145" s="121">
        <v>0.26800000000000002</v>
      </c>
      <c r="AF145" s="121">
        <v>0</v>
      </c>
      <c r="AG145" s="121">
        <v>0</v>
      </c>
      <c r="AH145" s="121">
        <v>0</v>
      </c>
      <c r="AI145" s="121">
        <v>2.4E-2</v>
      </c>
      <c r="AJ145" s="125">
        <v>6.071612</v>
      </c>
      <c r="AK145" s="123" t="s">
        <v>3452</v>
      </c>
      <c r="AL145" s="123" t="s">
        <v>108</v>
      </c>
      <c r="AM145" s="96"/>
      <c r="AN145" s="96"/>
      <c r="AO145" s="96"/>
      <c r="AP145" s="96"/>
      <c r="AQ145" s="96"/>
      <c r="AR145" s="96"/>
      <c r="AS145" s="96"/>
      <c r="AT145" s="96"/>
      <c r="AU145" s="96" t="s">
        <v>3453</v>
      </c>
      <c r="AV145" s="96"/>
      <c r="AW145" s="100"/>
      <c r="AX145" s="96"/>
      <c r="AY145" s="96"/>
      <c r="AZ145" s="96"/>
      <c r="BA145" s="96"/>
      <c r="BB145" s="96"/>
      <c r="BC145" s="96" t="s">
        <v>111</v>
      </c>
      <c r="BD145" s="96"/>
      <c r="BE145" s="96"/>
      <c r="BF145" s="123" t="s">
        <v>3454</v>
      </c>
      <c r="BG145" s="125">
        <v>3240.3278740000001</v>
      </c>
      <c r="BH145" s="125">
        <v>1.5267550000000001</v>
      </c>
      <c r="BI145" s="123" t="s">
        <v>3470</v>
      </c>
      <c r="BJ145" s="125">
        <v>2.399248944</v>
      </c>
      <c r="BK145" s="96" t="s">
        <v>3456</v>
      </c>
      <c r="BL145" s="96" t="s">
        <v>2995</v>
      </c>
      <c r="BM145" s="96"/>
      <c r="BN145" s="96" t="s">
        <v>822</v>
      </c>
      <c r="BO145" s="97">
        <v>168</v>
      </c>
    </row>
    <row r="146" spans="1:67" ht="78.75" x14ac:dyDescent="0.25">
      <c r="A146" s="96"/>
      <c r="B146" s="96"/>
      <c r="C146" s="97" t="s">
        <v>3448</v>
      </c>
      <c r="D146" s="96" t="s">
        <v>3449</v>
      </c>
      <c r="E146" s="96" t="s">
        <v>3439</v>
      </c>
      <c r="F146" s="96" t="s">
        <v>3457</v>
      </c>
      <c r="G146" s="98"/>
      <c r="H146" s="96" t="s">
        <v>3476</v>
      </c>
      <c r="I146" s="96">
        <v>78500020136</v>
      </c>
      <c r="J146" s="99">
        <v>0.312</v>
      </c>
      <c r="K146" s="96">
        <v>695599</v>
      </c>
      <c r="L146" s="96">
        <v>287421</v>
      </c>
      <c r="M146" s="96" t="s">
        <v>3477</v>
      </c>
      <c r="N146" s="96" t="s">
        <v>2841</v>
      </c>
      <c r="O146" s="96" t="s">
        <v>145</v>
      </c>
      <c r="P146" s="96" t="s">
        <v>146</v>
      </c>
      <c r="Q146" s="96"/>
      <c r="R146" s="413" t="s">
        <v>3940</v>
      </c>
      <c r="S146" s="96"/>
      <c r="T146" s="96"/>
      <c r="U146" s="96" t="s">
        <v>2912</v>
      </c>
      <c r="V146" s="96" t="s">
        <v>105</v>
      </c>
      <c r="W146" s="96" t="s">
        <v>734</v>
      </c>
      <c r="X146" s="96"/>
      <c r="Y146" s="96"/>
      <c r="Z146" s="96"/>
      <c r="AA146" s="96"/>
      <c r="AB146" s="121">
        <v>0.312</v>
      </c>
      <c r="AC146" s="121">
        <v>2.1000000000000001E-2</v>
      </c>
      <c r="AD146" s="121">
        <v>0</v>
      </c>
      <c r="AE146" s="121">
        <v>0.27800000000000002</v>
      </c>
      <c r="AF146" s="121">
        <v>0</v>
      </c>
      <c r="AG146" s="121">
        <v>0</v>
      </c>
      <c r="AH146" s="121">
        <v>0</v>
      </c>
      <c r="AI146" s="121">
        <v>1.2999999999999999E-2</v>
      </c>
      <c r="AJ146" s="125">
        <v>2.4701979999999999</v>
      </c>
      <c r="AK146" s="123" t="s">
        <v>3478</v>
      </c>
      <c r="AL146" s="123" t="s">
        <v>108</v>
      </c>
      <c r="AM146" s="96"/>
      <c r="AN146" s="96"/>
      <c r="AO146" s="96"/>
      <c r="AP146" s="96"/>
      <c r="AQ146" s="96"/>
      <c r="AR146" s="96"/>
      <c r="AS146" s="96"/>
      <c r="AT146" s="96"/>
      <c r="AU146" s="96"/>
      <c r="AV146" s="96"/>
      <c r="AW146" s="100"/>
      <c r="AX146" s="96"/>
      <c r="AY146" s="96"/>
      <c r="AZ146" s="96"/>
      <c r="BA146" s="96"/>
      <c r="BB146" s="96"/>
      <c r="BC146" s="96" t="s">
        <v>129</v>
      </c>
      <c r="BD146" s="96"/>
      <c r="BE146" s="96"/>
      <c r="BF146" s="123" t="s">
        <v>3454</v>
      </c>
      <c r="BG146" s="125">
        <v>691.23728370000003</v>
      </c>
      <c r="BH146" s="125">
        <v>1.1341889999999999</v>
      </c>
      <c r="BI146" s="123" t="s">
        <v>3470</v>
      </c>
      <c r="BJ146" s="125">
        <v>2.6689056799999999</v>
      </c>
      <c r="BK146" s="96"/>
      <c r="BL146" s="96" t="s">
        <v>2995</v>
      </c>
      <c r="BM146" s="96"/>
      <c r="BN146" s="96" t="s">
        <v>822</v>
      </c>
      <c r="BO146" s="97">
        <v>168</v>
      </c>
    </row>
    <row r="147" spans="1:67" ht="63" x14ac:dyDescent="0.25">
      <c r="A147" s="96"/>
      <c r="B147" s="96"/>
      <c r="C147" s="97" t="s">
        <v>3448</v>
      </c>
      <c r="D147" s="96" t="s">
        <v>3449</v>
      </c>
      <c r="E147" s="96" t="s">
        <v>3439</v>
      </c>
      <c r="F147" s="96" t="s">
        <v>3457</v>
      </c>
      <c r="G147" s="98"/>
      <c r="H147" s="96" t="s">
        <v>3479</v>
      </c>
      <c r="I147" s="96">
        <v>78540070316</v>
      </c>
      <c r="J147" s="99">
        <v>5.8999999999999997E-2</v>
      </c>
      <c r="K147" s="96">
        <v>696650</v>
      </c>
      <c r="L147" s="96">
        <v>293336</v>
      </c>
      <c r="M147" s="96" t="s">
        <v>3480</v>
      </c>
      <c r="N147" s="96" t="s">
        <v>2841</v>
      </c>
      <c r="O147" s="96" t="s">
        <v>100</v>
      </c>
      <c r="P147" s="96" t="s">
        <v>101</v>
      </c>
      <c r="Q147" s="96"/>
      <c r="R147" s="413" t="s">
        <v>3940</v>
      </c>
      <c r="S147" s="96"/>
      <c r="T147" s="96"/>
      <c r="U147" s="96"/>
      <c r="V147" s="96" t="s">
        <v>105</v>
      </c>
      <c r="W147" s="96" t="s">
        <v>1038</v>
      </c>
      <c r="X147" s="96"/>
      <c r="Y147" s="96"/>
      <c r="Z147" s="96"/>
      <c r="AA147" s="96"/>
      <c r="AB147" s="121">
        <v>5.8999999999999997E-2</v>
      </c>
      <c r="AC147" s="121">
        <v>0</v>
      </c>
      <c r="AD147" s="121">
        <v>0</v>
      </c>
      <c r="AE147" s="121">
        <v>5.8999999999999997E-2</v>
      </c>
      <c r="AF147" s="121">
        <v>0</v>
      </c>
      <c r="AG147" s="121">
        <v>0</v>
      </c>
      <c r="AH147" s="121">
        <v>0</v>
      </c>
      <c r="AI147" s="121">
        <v>0</v>
      </c>
      <c r="AJ147" s="125">
        <v>2.3703210000000001</v>
      </c>
      <c r="AK147" s="123" t="s">
        <v>3452</v>
      </c>
      <c r="AL147" s="123" t="s">
        <v>108</v>
      </c>
      <c r="AM147" s="96"/>
      <c r="AN147" s="96"/>
      <c r="AO147" s="96"/>
      <c r="AP147" s="96"/>
      <c r="AQ147" s="96"/>
      <c r="AR147" s="96"/>
      <c r="AS147" s="96"/>
      <c r="AT147" s="96"/>
      <c r="AU147" s="96" t="s">
        <v>3453</v>
      </c>
      <c r="AV147" s="96"/>
      <c r="AW147" s="100"/>
      <c r="AX147" s="96"/>
      <c r="AY147" s="96"/>
      <c r="AZ147" s="96"/>
      <c r="BA147" s="96"/>
      <c r="BB147" s="96"/>
      <c r="BC147" s="96" t="s">
        <v>111</v>
      </c>
      <c r="BD147" s="96"/>
      <c r="BE147" s="96"/>
      <c r="BF147" s="123" t="s">
        <v>3454</v>
      </c>
      <c r="BG147" s="125">
        <v>1320.286298</v>
      </c>
      <c r="BH147" s="125">
        <v>1.052775</v>
      </c>
      <c r="BI147" s="123" t="s">
        <v>3455</v>
      </c>
      <c r="BJ147" s="125">
        <v>1.9909030919999999</v>
      </c>
      <c r="BK147" s="96" t="s">
        <v>3456</v>
      </c>
      <c r="BL147" s="96" t="s">
        <v>2995</v>
      </c>
      <c r="BM147" s="96"/>
      <c r="BN147" s="96" t="s">
        <v>205</v>
      </c>
      <c r="BO147" s="97">
        <v>168</v>
      </c>
    </row>
    <row r="148" spans="1:67" ht="78.75" x14ac:dyDescent="0.25">
      <c r="A148" s="96"/>
      <c r="B148" s="96"/>
      <c r="C148" s="97" t="s">
        <v>3448</v>
      </c>
      <c r="D148" s="96" t="s">
        <v>3449</v>
      </c>
      <c r="E148" s="96" t="s">
        <v>3439</v>
      </c>
      <c r="F148" s="96" t="s">
        <v>3457</v>
      </c>
      <c r="G148" s="98"/>
      <c r="H148" s="96" t="s">
        <v>3481</v>
      </c>
      <c r="I148" s="96">
        <v>78540070324</v>
      </c>
      <c r="J148" s="99">
        <v>1.0999999999999999E-2</v>
      </c>
      <c r="K148" s="96">
        <v>697299</v>
      </c>
      <c r="L148" s="96">
        <v>294565</v>
      </c>
      <c r="M148" s="96" t="s">
        <v>3480</v>
      </c>
      <c r="N148" s="96" t="s">
        <v>2841</v>
      </c>
      <c r="O148" s="96" t="s">
        <v>145</v>
      </c>
      <c r="P148" s="96" t="s">
        <v>146</v>
      </c>
      <c r="Q148" s="96"/>
      <c r="R148" s="413" t="s">
        <v>3940</v>
      </c>
      <c r="S148" s="96"/>
      <c r="T148" s="96"/>
      <c r="U148" s="96" t="s">
        <v>3030</v>
      </c>
      <c r="V148" s="96" t="s">
        <v>105</v>
      </c>
      <c r="W148" s="96" t="s">
        <v>1038</v>
      </c>
      <c r="X148" s="96"/>
      <c r="Y148" s="96"/>
      <c r="Z148" s="96"/>
      <c r="AA148" s="96"/>
      <c r="AB148" s="121">
        <v>1.0999999999999999E-2</v>
      </c>
      <c r="AC148" s="121">
        <v>1.0999999999999999E-2</v>
      </c>
      <c r="AD148" s="121">
        <v>0</v>
      </c>
      <c r="AE148" s="121">
        <v>0</v>
      </c>
      <c r="AF148" s="121">
        <v>0</v>
      </c>
      <c r="AG148" s="121">
        <v>0</v>
      </c>
      <c r="AH148" s="121">
        <v>0</v>
      </c>
      <c r="AI148" s="121">
        <v>0</v>
      </c>
      <c r="AJ148" s="125">
        <v>1.981436</v>
      </c>
      <c r="AK148" s="123" t="s">
        <v>3452</v>
      </c>
      <c r="AL148" s="123" t="s">
        <v>108</v>
      </c>
      <c r="AM148" s="96"/>
      <c r="AN148" s="96"/>
      <c r="AO148" s="96"/>
      <c r="AP148" s="96"/>
      <c r="AQ148" s="96"/>
      <c r="AR148" s="96"/>
      <c r="AS148" s="96"/>
      <c r="AT148" s="96"/>
      <c r="AU148" s="96"/>
      <c r="AV148" s="96"/>
      <c r="AW148" s="100"/>
      <c r="AX148" s="96"/>
      <c r="AY148" s="96"/>
      <c r="AZ148" s="96"/>
      <c r="BA148" s="96"/>
      <c r="BB148" s="96"/>
      <c r="BC148" s="96" t="s">
        <v>606</v>
      </c>
      <c r="BD148" s="96"/>
      <c r="BE148" s="96"/>
      <c r="BF148" s="123" t="s">
        <v>3454</v>
      </c>
      <c r="BG148" s="125">
        <v>1650.7912389999999</v>
      </c>
      <c r="BH148" s="125">
        <v>0.308948</v>
      </c>
      <c r="BI148" s="123" t="s">
        <v>3455</v>
      </c>
      <c r="BJ148" s="125">
        <v>2.8782409489999998</v>
      </c>
      <c r="BK148" s="96"/>
      <c r="BL148" s="96" t="s">
        <v>2995</v>
      </c>
      <c r="BM148" s="96"/>
      <c r="BN148" s="96" t="s">
        <v>822</v>
      </c>
      <c r="BO148" s="97">
        <v>168</v>
      </c>
    </row>
    <row r="149" spans="1:67" ht="63" x14ac:dyDescent="0.25">
      <c r="A149" s="96"/>
      <c r="B149" s="96"/>
      <c r="C149" s="97" t="s">
        <v>3448</v>
      </c>
      <c r="D149" s="96" t="s">
        <v>3449</v>
      </c>
      <c r="E149" s="96" t="s">
        <v>3439</v>
      </c>
      <c r="F149" s="96" t="s">
        <v>3457</v>
      </c>
      <c r="G149" s="98"/>
      <c r="H149" s="96" t="s">
        <v>3482</v>
      </c>
      <c r="I149" s="96">
        <v>78540070332</v>
      </c>
      <c r="J149" s="99">
        <v>2.3E-2</v>
      </c>
      <c r="K149" s="96">
        <v>696895</v>
      </c>
      <c r="L149" s="96">
        <v>293397</v>
      </c>
      <c r="M149" s="96" t="s">
        <v>3480</v>
      </c>
      <c r="N149" s="96" t="s">
        <v>2841</v>
      </c>
      <c r="O149" s="96" t="s">
        <v>145</v>
      </c>
      <c r="P149" s="96" t="s">
        <v>146</v>
      </c>
      <c r="Q149" s="96"/>
      <c r="R149" s="413" t="s">
        <v>3940</v>
      </c>
      <c r="S149" s="96"/>
      <c r="T149" s="96"/>
      <c r="U149" s="96" t="s">
        <v>2991</v>
      </c>
      <c r="V149" s="96" t="s">
        <v>105</v>
      </c>
      <c r="W149" s="96" t="s">
        <v>127</v>
      </c>
      <c r="X149" s="96"/>
      <c r="Y149" s="96"/>
      <c r="Z149" s="96"/>
      <c r="AA149" s="96"/>
      <c r="AB149" s="121">
        <v>2.3E-2</v>
      </c>
      <c r="AC149" s="121">
        <v>8.9999999999999993E-3</v>
      </c>
      <c r="AD149" s="121">
        <v>0</v>
      </c>
      <c r="AE149" s="121">
        <v>0</v>
      </c>
      <c r="AF149" s="121">
        <v>0</v>
      </c>
      <c r="AG149" s="121">
        <v>0</v>
      </c>
      <c r="AH149" s="121">
        <v>0</v>
      </c>
      <c r="AI149" s="121">
        <v>1.4E-2</v>
      </c>
      <c r="AJ149" s="125">
        <v>2.4287030000000001</v>
      </c>
      <c r="AK149" s="123" t="s">
        <v>3452</v>
      </c>
      <c r="AL149" s="123" t="s">
        <v>108</v>
      </c>
      <c r="AM149" s="96"/>
      <c r="AN149" s="96"/>
      <c r="AO149" s="96"/>
      <c r="AP149" s="96"/>
      <c r="AQ149" s="96"/>
      <c r="AR149" s="96"/>
      <c r="AS149" s="96"/>
      <c r="AT149" s="96"/>
      <c r="AU149" s="96" t="s">
        <v>3483</v>
      </c>
      <c r="AV149" s="96"/>
      <c r="AW149" s="100"/>
      <c r="AX149" s="96"/>
      <c r="AY149" s="96"/>
      <c r="AZ149" s="96"/>
      <c r="BA149" s="96"/>
      <c r="BB149" s="96"/>
      <c r="BC149" s="96" t="s">
        <v>111</v>
      </c>
      <c r="BD149" s="96"/>
      <c r="BE149" s="96"/>
      <c r="BF149" s="123" t="s">
        <v>3454</v>
      </c>
      <c r="BG149" s="125">
        <v>1559.523606</v>
      </c>
      <c r="BH149" s="125">
        <v>1.090452</v>
      </c>
      <c r="BI149" s="123" t="s">
        <v>3455</v>
      </c>
      <c r="BJ149" s="125">
        <v>2.2110013849999999</v>
      </c>
      <c r="BK149" s="96"/>
      <c r="BL149" s="96" t="s">
        <v>2995</v>
      </c>
      <c r="BM149" s="96"/>
      <c r="BN149" s="96" t="s">
        <v>205</v>
      </c>
      <c r="BO149" s="97">
        <v>168</v>
      </c>
    </row>
    <row r="150" spans="1:67" ht="63" x14ac:dyDescent="0.25">
      <c r="A150" s="96"/>
      <c r="B150" s="96"/>
      <c r="C150" s="97" t="s">
        <v>3448</v>
      </c>
      <c r="D150" s="96" t="s">
        <v>3449</v>
      </c>
      <c r="E150" s="96" t="s">
        <v>3439</v>
      </c>
      <c r="F150" s="96" t="s">
        <v>3457</v>
      </c>
      <c r="G150" s="98"/>
      <c r="H150" s="96" t="s">
        <v>3484</v>
      </c>
      <c r="I150" s="96">
        <v>78540070333</v>
      </c>
      <c r="J150" s="99">
        <v>4.0000000000000001E-3</v>
      </c>
      <c r="K150" s="96">
        <v>696475</v>
      </c>
      <c r="L150" s="96">
        <v>293294</v>
      </c>
      <c r="M150" s="96" t="s">
        <v>3480</v>
      </c>
      <c r="N150" s="96" t="s">
        <v>2841</v>
      </c>
      <c r="O150" s="96" t="s">
        <v>100</v>
      </c>
      <c r="P150" s="96" t="s">
        <v>101</v>
      </c>
      <c r="Q150" s="96"/>
      <c r="R150" s="413" t="s">
        <v>3940</v>
      </c>
      <c r="S150" s="96"/>
      <c r="T150" s="96"/>
      <c r="U150" s="96"/>
      <c r="V150" s="96" t="s">
        <v>105</v>
      </c>
      <c r="W150" s="96" t="s">
        <v>305</v>
      </c>
      <c r="X150" s="96"/>
      <c r="Y150" s="96"/>
      <c r="Z150" s="96"/>
      <c r="AA150" s="96"/>
      <c r="AB150" s="121">
        <v>4.0000000000000001E-3</v>
      </c>
      <c r="AC150" s="121">
        <v>0</v>
      </c>
      <c r="AD150" s="121">
        <v>0</v>
      </c>
      <c r="AE150" s="121">
        <v>4.0000000000000001E-3</v>
      </c>
      <c r="AF150" s="121">
        <v>0</v>
      </c>
      <c r="AG150" s="121">
        <v>0</v>
      </c>
      <c r="AH150" s="121">
        <v>0</v>
      </c>
      <c r="AI150" s="121">
        <v>0</v>
      </c>
      <c r="AJ150" s="125">
        <v>2.3609100000000001</v>
      </c>
      <c r="AK150" s="123" t="s">
        <v>3452</v>
      </c>
      <c r="AL150" s="123" t="s">
        <v>108</v>
      </c>
      <c r="AM150" s="96"/>
      <c r="AN150" s="96"/>
      <c r="AO150" s="96"/>
      <c r="AP150" s="96"/>
      <c r="AQ150" s="96"/>
      <c r="AR150" s="96"/>
      <c r="AS150" s="96"/>
      <c r="AT150" s="96"/>
      <c r="AU150" s="96" t="s">
        <v>3453</v>
      </c>
      <c r="AV150" s="96"/>
      <c r="AW150" s="100"/>
      <c r="AX150" s="96"/>
      <c r="AY150" s="96"/>
      <c r="AZ150" s="96"/>
      <c r="BA150" s="96"/>
      <c r="BB150" s="96"/>
      <c r="BC150" s="96" t="s">
        <v>111</v>
      </c>
      <c r="BD150" s="96"/>
      <c r="BE150" s="96"/>
      <c r="BF150" s="123" t="s">
        <v>3454</v>
      </c>
      <c r="BG150" s="125">
        <v>1269.7297779999999</v>
      </c>
      <c r="BH150" s="125">
        <v>1.045356</v>
      </c>
      <c r="BI150" s="123" t="s">
        <v>3455</v>
      </c>
      <c r="BJ150" s="125">
        <v>1.944976987</v>
      </c>
      <c r="BK150" s="96"/>
      <c r="BL150" s="96" t="s">
        <v>2995</v>
      </c>
      <c r="BM150" s="96"/>
      <c r="BN150" s="96" t="s">
        <v>205</v>
      </c>
      <c r="BO150" s="97">
        <v>168</v>
      </c>
    </row>
    <row r="151" spans="1:67" ht="63" x14ac:dyDescent="0.25">
      <c r="A151" s="96"/>
      <c r="B151" s="96"/>
      <c r="C151" s="97" t="s">
        <v>3448</v>
      </c>
      <c r="D151" s="96" t="s">
        <v>3449</v>
      </c>
      <c r="E151" s="96" t="s">
        <v>3439</v>
      </c>
      <c r="F151" s="96" t="s">
        <v>3457</v>
      </c>
      <c r="G151" s="98"/>
      <c r="H151" s="96" t="s">
        <v>3485</v>
      </c>
      <c r="I151" s="96">
        <v>78940010001</v>
      </c>
      <c r="J151" s="99">
        <v>3.4359999999999999</v>
      </c>
      <c r="K151" s="96">
        <v>696282</v>
      </c>
      <c r="L151" s="96">
        <v>288696</v>
      </c>
      <c r="M151" s="96" t="s">
        <v>3486</v>
      </c>
      <c r="N151" s="96" t="s">
        <v>2841</v>
      </c>
      <c r="O151" s="96" t="s">
        <v>100</v>
      </c>
      <c r="P151" s="96" t="s">
        <v>101</v>
      </c>
      <c r="Q151" s="96"/>
      <c r="R151" s="413" t="s">
        <v>3940</v>
      </c>
      <c r="S151" s="96"/>
      <c r="T151" s="96"/>
      <c r="U151" s="96"/>
      <c r="V151" s="96" t="s">
        <v>3487</v>
      </c>
      <c r="W151" s="96" t="s">
        <v>3488</v>
      </c>
      <c r="X151" s="96"/>
      <c r="Y151" s="96"/>
      <c r="Z151" s="96"/>
      <c r="AA151" s="96"/>
      <c r="AB151" s="121">
        <v>3.4359999999999999</v>
      </c>
      <c r="AC151" s="121">
        <v>1.7909999999999999</v>
      </c>
      <c r="AD151" s="121">
        <v>0</v>
      </c>
      <c r="AE151" s="121">
        <v>1.5760000000000001</v>
      </c>
      <c r="AF151" s="121">
        <v>0</v>
      </c>
      <c r="AG151" s="121">
        <v>0</v>
      </c>
      <c r="AH151" s="121">
        <v>0</v>
      </c>
      <c r="AI151" s="121">
        <v>6.9000000000000006E-2</v>
      </c>
      <c r="AJ151" s="125">
        <v>3.5361579999999999</v>
      </c>
      <c r="AK151" s="123" t="s">
        <v>3478</v>
      </c>
      <c r="AL151" s="123" t="s">
        <v>108</v>
      </c>
      <c r="AM151" s="96"/>
      <c r="AN151" s="96"/>
      <c r="AO151" s="96"/>
      <c r="AP151" s="96"/>
      <c r="AQ151" s="96"/>
      <c r="AR151" s="96"/>
      <c r="AS151" s="96"/>
      <c r="AT151" s="96"/>
      <c r="AU151" s="96" t="s">
        <v>3453</v>
      </c>
      <c r="AV151" s="96"/>
      <c r="AW151" s="100"/>
      <c r="AX151" s="96"/>
      <c r="AY151" s="96"/>
      <c r="AZ151" s="96"/>
      <c r="BA151" s="96"/>
      <c r="BB151" s="96"/>
      <c r="BC151" s="96" t="s">
        <v>129</v>
      </c>
      <c r="BD151" s="96"/>
      <c r="BE151" s="96"/>
      <c r="BF151" s="123" t="s">
        <v>3454</v>
      </c>
      <c r="BG151" s="125">
        <v>0</v>
      </c>
      <c r="BH151" s="125">
        <v>1.4713290000000001</v>
      </c>
      <c r="BI151" s="123" t="s">
        <v>3470</v>
      </c>
      <c r="BJ151" s="125">
        <v>1.953436736</v>
      </c>
      <c r="BK151" s="96"/>
      <c r="BL151" s="96" t="s">
        <v>2995</v>
      </c>
      <c r="BM151" s="96"/>
      <c r="BN151" s="96" t="s">
        <v>3489</v>
      </c>
      <c r="BO151" s="97">
        <v>168</v>
      </c>
    </row>
    <row r="152" spans="1:67" ht="63" x14ac:dyDescent="0.25">
      <c r="A152" s="96"/>
      <c r="B152" s="96"/>
      <c r="C152" s="97" t="s">
        <v>3448</v>
      </c>
      <c r="D152" s="96" t="s">
        <v>3449</v>
      </c>
      <c r="E152" s="96" t="s">
        <v>3439</v>
      </c>
      <c r="F152" s="96" t="s">
        <v>3457</v>
      </c>
      <c r="G152" s="98"/>
      <c r="H152" s="96" t="s">
        <v>3490</v>
      </c>
      <c r="I152" s="96">
        <v>78940010002</v>
      </c>
      <c r="J152" s="99">
        <v>11.734</v>
      </c>
      <c r="K152" s="96">
        <v>698521</v>
      </c>
      <c r="L152" s="96">
        <v>289788</v>
      </c>
      <c r="M152" s="96" t="s">
        <v>3486</v>
      </c>
      <c r="N152" s="96" t="s">
        <v>2841</v>
      </c>
      <c r="O152" s="96" t="s">
        <v>100</v>
      </c>
      <c r="P152" s="96" t="s">
        <v>101</v>
      </c>
      <c r="Q152" s="96"/>
      <c r="R152" s="413" t="s">
        <v>3940</v>
      </c>
      <c r="S152" s="96"/>
      <c r="T152" s="96"/>
      <c r="U152" s="96"/>
      <c r="V152" s="96" t="s">
        <v>3491</v>
      </c>
      <c r="W152" s="96" t="s">
        <v>3492</v>
      </c>
      <c r="X152" s="96"/>
      <c r="Y152" s="96"/>
      <c r="Z152" s="96"/>
      <c r="AA152" s="96"/>
      <c r="AB152" s="121">
        <v>11.734</v>
      </c>
      <c r="AC152" s="121">
        <v>0.38600000000000001</v>
      </c>
      <c r="AD152" s="121">
        <v>0</v>
      </c>
      <c r="AE152" s="121">
        <v>11.27</v>
      </c>
      <c r="AF152" s="121">
        <v>0</v>
      </c>
      <c r="AG152" s="121">
        <v>0</v>
      </c>
      <c r="AH152" s="121">
        <v>0</v>
      </c>
      <c r="AI152" s="121">
        <v>7.8E-2</v>
      </c>
      <c r="AJ152" s="125">
        <v>5.9918810000000002</v>
      </c>
      <c r="AK152" s="123" t="s">
        <v>3452</v>
      </c>
      <c r="AL152" s="123" t="s">
        <v>108</v>
      </c>
      <c r="AM152" s="96"/>
      <c r="AN152" s="96"/>
      <c r="AO152" s="96"/>
      <c r="AP152" s="96"/>
      <c r="AQ152" s="96"/>
      <c r="AR152" s="96"/>
      <c r="AS152" s="96"/>
      <c r="AT152" s="96"/>
      <c r="AU152" s="96" t="s">
        <v>3453</v>
      </c>
      <c r="AV152" s="96"/>
      <c r="AW152" s="100"/>
      <c r="AX152" s="96"/>
      <c r="AY152" s="96"/>
      <c r="AZ152" s="96"/>
      <c r="BA152" s="96"/>
      <c r="BB152" s="96"/>
      <c r="BC152" s="96" t="s">
        <v>111</v>
      </c>
      <c r="BD152" s="96"/>
      <c r="BE152" s="96"/>
      <c r="BF152" s="123" t="s">
        <v>3454</v>
      </c>
      <c r="BG152" s="125">
        <v>2368.1830060000002</v>
      </c>
      <c r="BH152" s="125">
        <v>1.053515</v>
      </c>
      <c r="BI152" s="123" t="s">
        <v>3470</v>
      </c>
      <c r="BJ152" s="125">
        <v>1.308134033</v>
      </c>
      <c r="BK152" s="96"/>
      <c r="BL152" s="96" t="s">
        <v>2995</v>
      </c>
      <c r="BM152" s="96"/>
      <c r="BN152" s="96" t="s">
        <v>3493</v>
      </c>
      <c r="BO152" s="97">
        <v>168</v>
      </c>
    </row>
    <row r="153" spans="1:67" ht="157.5" x14ac:dyDescent="0.25">
      <c r="A153" s="96"/>
      <c r="B153" s="96"/>
      <c r="C153" s="97" t="s">
        <v>3448</v>
      </c>
      <c r="D153" s="96" t="s">
        <v>3449</v>
      </c>
      <c r="E153" s="96" t="s">
        <v>3439</v>
      </c>
      <c r="F153" s="96" t="s">
        <v>3457</v>
      </c>
      <c r="G153" s="98"/>
      <c r="H153" s="96" t="s">
        <v>3494</v>
      </c>
      <c r="I153" s="96">
        <v>78940010003</v>
      </c>
      <c r="J153" s="99">
        <v>7.1609999999999996</v>
      </c>
      <c r="K153" s="96">
        <v>698195</v>
      </c>
      <c r="L153" s="96">
        <v>289339</v>
      </c>
      <c r="M153" s="96" t="s">
        <v>3486</v>
      </c>
      <c r="N153" s="96" t="s">
        <v>2841</v>
      </c>
      <c r="O153" s="96" t="s">
        <v>100</v>
      </c>
      <c r="P153" s="96" t="s">
        <v>101</v>
      </c>
      <c r="Q153" s="96"/>
      <c r="R153" s="413" t="s">
        <v>3940</v>
      </c>
      <c r="S153" s="96"/>
      <c r="T153" s="96"/>
      <c r="U153" s="96"/>
      <c r="V153" s="96" t="s">
        <v>105</v>
      </c>
      <c r="W153" s="96" t="s">
        <v>3495</v>
      </c>
      <c r="X153" s="96"/>
      <c r="Y153" s="96"/>
      <c r="Z153" s="96"/>
      <c r="AA153" s="96"/>
      <c r="AB153" s="121">
        <v>7.1609999999999996</v>
      </c>
      <c r="AC153" s="121">
        <v>2.4849999999999999</v>
      </c>
      <c r="AD153" s="121">
        <v>0</v>
      </c>
      <c r="AE153" s="121">
        <v>0.28799999999999998</v>
      </c>
      <c r="AF153" s="121">
        <v>0</v>
      </c>
      <c r="AG153" s="121">
        <v>0</v>
      </c>
      <c r="AH153" s="121">
        <v>0</v>
      </c>
      <c r="AI153" s="121">
        <v>4.3879999999999999</v>
      </c>
      <c r="AJ153" s="125">
        <v>5.5686119999999999</v>
      </c>
      <c r="AK153" s="123" t="s">
        <v>3478</v>
      </c>
      <c r="AL153" s="123" t="s">
        <v>108</v>
      </c>
      <c r="AM153" s="96"/>
      <c r="AN153" s="96"/>
      <c r="AO153" s="96"/>
      <c r="AP153" s="96"/>
      <c r="AQ153" s="96"/>
      <c r="AR153" s="96"/>
      <c r="AS153" s="96"/>
      <c r="AT153" s="96"/>
      <c r="AU153" s="96" t="s">
        <v>3453</v>
      </c>
      <c r="AV153" s="96"/>
      <c r="AW153" s="100"/>
      <c r="AX153" s="96"/>
      <c r="AY153" s="96"/>
      <c r="AZ153" s="96"/>
      <c r="BA153" s="96"/>
      <c r="BB153" s="96"/>
      <c r="BC153" s="96" t="s">
        <v>111</v>
      </c>
      <c r="BD153" s="96"/>
      <c r="BE153" s="96"/>
      <c r="BF153" s="123" t="s">
        <v>3454</v>
      </c>
      <c r="BG153" s="125">
        <v>1838.4672800000001</v>
      </c>
      <c r="BH153" s="125">
        <v>0.94523000000000001</v>
      </c>
      <c r="BI153" s="123" t="s">
        <v>3470</v>
      </c>
      <c r="BJ153" s="125">
        <v>0.99107255900000002</v>
      </c>
      <c r="BK153" s="96"/>
      <c r="BL153" s="96" t="s">
        <v>2995</v>
      </c>
      <c r="BM153" s="96"/>
      <c r="BN153" s="96" t="s">
        <v>3496</v>
      </c>
      <c r="BO153" s="97">
        <v>168</v>
      </c>
    </row>
    <row r="154" spans="1:67" ht="63" x14ac:dyDescent="0.25">
      <c r="A154" s="96"/>
      <c r="B154" s="96"/>
      <c r="C154" s="97" t="s">
        <v>3448</v>
      </c>
      <c r="D154" s="96" t="s">
        <v>3449</v>
      </c>
      <c r="E154" s="96" t="s">
        <v>3439</v>
      </c>
      <c r="F154" s="96" t="s">
        <v>3457</v>
      </c>
      <c r="G154" s="98"/>
      <c r="H154" s="96" t="s">
        <v>3497</v>
      </c>
      <c r="I154" s="96">
        <v>78940010006</v>
      </c>
      <c r="J154" s="99">
        <v>13.228</v>
      </c>
      <c r="K154" s="96">
        <v>695922</v>
      </c>
      <c r="L154" s="96">
        <v>287949</v>
      </c>
      <c r="M154" s="96" t="s">
        <v>3486</v>
      </c>
      <c r="N154" s="96" t="s">
        <v>2841</v>
      </c>
      <c r="O154" s="96" t="s">
        <v>100</v>
      </c>
      <c r="P154" s="96" t="s">
        <v>101</v>
      </c>
      <c r="Q154" s="96"/>
      <c r="R154" s="413" t="s">
        <v>3940</v>
      </c>
      <c r="S154" s="96"/>
      <c r="T154" s="96"/>
      <c r="U154" s="96"/>
      <c r="V154" s="96" t="s">
        <v>3498</v>
      </c>
      <c r="W154" s="96" t="s">
        <v>3499</v>
      </c>
      <c r="X154" s="96"/>
      <c r="Y154" s="96"/>
      <c r="Z154" s="96"/>
      <c r="AA154" s="96"/>
      <c r="AB154" s="121">
        <v>13.228</v>
      </c>
      <c r="AC154" s="121">
        <v>0.52100000000000002</v>
      </c>
      <c r="AD154" s="121">
        <v>2E-3</v>
      </c>
      <c r="AE154" s="121">
        <v>12.648</v>
      </c>
      <c r="AF154" s="121">
        <v>0</v>
      </c>
      <c r="AG154" s="121">
        <v>0</v>
      </c>
      <c r="AH154" s="121">
        <v>0</v>
      </c>
      <c r="AI154" s="121">
        <v>5.7000000000000002E-2</v>
      </c>
      <c r="AJ154" s="125">
        <v>2.9982880000000001</v>
      </c>
      <c r="AK154" s="123" t="s">
        <v>3478</v>
      </c>
      <c r="AL154" s="123" t="s">
        <v>108</v>
      </c>
      <c r="AM154" s="96"/>
      <c r="AN154" s="96"/>
      <c r="AO154" s="96"/>
      <c r="AP154" s="96"/>
      <c r="AQ154" s="96"/>
      <c r="AR154" s="96"/>
      <c r="AS154" s="96"/>
      <c r="AT154" s="96"/>
      <c r="AU154" s="96" t="s">
        <v>3453</v>
      </c>
      <c r="AV154" s="96"/>
      <c r="AW154" s="100"/>
      <c r="AX154" s="96"/>
      <c r="AY154" s="96"/>
      <c r="AZ154" s="96"/>
      <c r="BA154" s="96"/>
      <c r="BB154" s="96"/>
      <c r="BC154" s="96" t="s">
        <v>111</v>
      </c>
      <c r="BD154" s="96"/>
      <c r="BE154" s="96"/>
      <c r="BF154" s="123" t="s">
        <v>3454</v>
      </c>
      <c r="BG154" s="125">
        <v>217.029922</v>
      </c>
      <c r="BH154" s="125">
        <v>1.1899740000000001</v>
      </c>
      <c r="BI154" s="123" t="s">
        <v>3470</v>
      </c>
      <c r="BJ154" s="125">
        <v>2.230694433</v>
      </c>
      <c r="BK154" s="96"/>
      <c r="BL154" s="96" t="s">
        <v>2995</v>
      </c>
      <c r="BM154" s="96"/>
      <c r="BN154" s="96" t="s">
        <v>3500</v>
      </c>
      <c r="BO154" s="97">
        <v>168</v>
      </c>
    </row>
    <row r="155" spans="1:67" ht="63" x14ac:dyDescent="0.25">
      <c r="A155" s="96"/>
      <c r="B155" s="96"/>
      <c r="C155" s="97" t="s">
        <v>3448</v>
      </c>
      <c r="D155" s="96" t="s">
        <v>3449</v>
      </c>
      <c r="E155" s="96" t="s">
        <v>3439</v>
      </c>
      <c r="F155" s="96" t="s">
        <v>3457</v>
      </c>
      <c r="G155" s="98"/>
      <c r="H155" s="96" t="s">
        <v>3501</v>
      </c>
      <c r="I155" s="96">
        <v>78940010009</v>
      </c>
      <c r="J155" s="99">
        <v>1.8360000000000001</v>
      </c>
      <c r="K155" s="96">
        <v>695628</v>
      </c>
      <c r="L155" s="96">
        <v>287557</v>
      </c>
      <c r="M155" s="96" t="s">
        <v>3486</v>
      </c>
      <c r="N155" s="96" t="s">
        <v>2841</v>
      </c>
      <c r="O155" s="96" t="s">
        <v>100</v>
      </c>
      <c r="P155" s="96" t="s">
        <v>101</v>
      </c>
      <c r="Q155" s="96"/>
      <c r="R155" s="413" t="s">
        <v>3940</v>
      </c>
      <c r="S155" s="96"/>
      <c r="T155" s="96"/>
      <c r="U155" s="96"/>
      <c r="V155" s="96" t="s">
        <v>105</v>
      </c>
      <c r="W155" s="96" t="s">
        <v>3502</v>
      </c>
      <c r="X155" s="96"/>
      <c r="Y155" s="96"/>
      <c r="Z155" s="96"/>
      <c r="AA155" s="96"/>
      <c r="AB155" s="121">
        <v>1.8360000000000001</v>
      </c>
      <c r="AC155" s="121">
        <v>4.3999999999999997E-2</v>
      </c>
      <c r="AD155" s="121">
        <v>0</v>
      </c>
      <c r="AE155" s="121">
        <v>1.764</v>
      </c>
      <c r="AF155" s="121">
        <v>0</v>
      </c>
      <c r="AG155" s="121">
        <v>0</v>
      </c>
      <c r="AH155" s="121">
        <v>0</v>
      </c>
      <c r="AI155" s="121">
        <v>2.8000000000000001E-2</v>
      </c>
      <c r="AJ155" s="125">
        <v>2.8613059999999999</v>
      </c>
      <c r="AK155" s="123" t="s">
        <v>3478</v>
      </c>
      <c r="AL155" s="123" t="s">
        <v>108</v>
      </c>
      <c r="AM155" s="96"/>
      <c r="AN155" s="96"/>
      <c r="AO155" s="96"/>
      <c r="AP155" s="96"/>
      <c r="AQ155" s="96"/>
      <c r="AR155" s="96"/>
      <c r="AS155" s="96"/>
      <c r="AT155" s="96"/>
      <c r="AU155" s="96" t="s">
        <v>3453</v>
      </c>
      <c r="AV155" s="96"/>
      <c r="AW155" s="100"/>
      <c r="AX155" s="96"/>
      <c r="AY155" s="96"/>
      <c r="AZ155" s="96"/>
      <c r="BA155" s="96"/>
      <c r="BB155" s="96"/>
      <c r="BC155" s="96" t="s">
        <v>111</v>
      </c>
      <c r="BD155" s="96"/>
      <c r="BE155" s="96"/>
      <c r="BF155" s="123" t="s">
        <v>3454</v>
      </c>
      <c r="BG155" s="125">
        <v>764.14522199999999</v>
      </c>
      <c r="BH155" s="125">
        <v>1.366096</v>
      </c>
      <c r="BI155" s="123" t="s">
        <v>3470</v>
      </c>
      <c r="BJ155" s="125">
        <v>2.7471640759999998</v>
      </c>
      <c r="BK155" s="96"/>
      <c r="BL155" s="96" t="s">
        <v>2995</v>
      </c>
      <c r="BM155" s="96"/>
      <c r="BN155" s="96" t="s">
        <v>3503</v>
      </c>
      <c r="BO155" s="97">
        <v>168</v>
      </c>
    </row>
    <row r="156" spans="1:67" ht="157.5" x14ac:dyDescent="0.25">
      <c r="A156" s="96"/>
      <c r="B156" s="96"/>
      <c r="C156" s="97" t="s">
        <v>3448</v>
      </c>
      <c r="D156" s="96" t="s">
        <v>3449</v>
      </c>
      <c r="E156" s="96" t="s">
        <v>3439</v>
      </c>
      <c r="F156" s="96" t="s">
        <v>3457</v>
      </c>
      <c r="G156" s="98"/>
      <c r="H156" s="96" t="s">
        <v>3504</v>
      </c>
      <c r="I156" s="96">
        <v>78940010010</v>
      </c>
      <c r="J156" s="99">
        <v>2.2090000000000001</v>
      </c>
      <c r="K156" s="96">
        <v>695502</v>
      </c>
      <c r="L156" s="96">
        <v>287590</v>
      </c>
      <c r="M156" s="96" t="s">
        <v>3486</v>
      </c>
      <c r="N156" s="96" t="s">
        <v>2841</v>
      </c>
      <c r="O156" s="96" t="s">
        <v>100</v>
      </c>
      <c r="P156" s="96" t="s">
        <v>101</v>
      </c>
      <c r="Q156" s="96"/>
      <c r="R156" s="413" t="s">
        <v>3940</v>
      </c>
      <c r="S156" s="96"/>
      <c r="T156" s="96"/>
      <c r="U156" s="96"/>
      <c r="V156" s="96" t="s">
        <v>3505</v>
      </c>
      <c r="W156" s="96" t="s">
        <v>655</v>
      </c>
      <c r="X156" s="96"/>
      <c r="Y156" s="96"/>
      <c r="Z156" s="96"/>
      <c r="AA156" s="96"/>
      <c r="AB156" s="121">
        <v>2.2090000000000001</v>
      </c>
      <c r="AC156" s="121">
        <v>1.879</v>
      </c>
      <c r="AD156" s="121">
        <v>0</v>
      </c>
      <c r="AE156" s="121">
        <v>0.246</v>
      </c>
      <c r="AF156" s="121">
        <v>0</v>
      </c>
      <c r="AG156" s="121">
        <v>0</v>
      </c>
      <c r="AH156" s="121">
        <v>0</v>
      </c>
      <c r="AI156" s="121">
        <v>8.4000000000000005E-2</v>
      </c>
      <c r="AJ156" s="125">
        <v>2.5817679999999998</v>
      </c>
      <c r="AK156" s="123" t="s">
        <v>3478</v>
      </c>
      <c r="AL156" s="123" t="s">
        <v>108</v>
      </c>
      <c r="AM156" s="96"/>
      <c r="AN156" s="96"/>
      <c r="AO156" s="96"/>
      <c r="AP156" s="96"/>
      <c r="AQ156" s="96"/>
      <c r="AR156" s="96"/>
      <c r="AS156" s="96"/>
      <c r="AT156" s="96"/>
      <c r="AU156" s="96" t="s">
        <v>3453</v>
      </c>
      <c r="AV156" s="96"/>
      <c r="AW156" s="100"/>
      <c r="AX156" s="96"/>
      <c r="AY156" s="96"/>
      <c r="AZ156" s="96"/>
      <c r="BA156" s="96"/>
      <c r="BB156" s="96"/>
      <c r="BC156" s="96" t="s">
        <v>111</v>
      </c>
      <c r="BD156" s="96"/>
      <c r="BE156" s="96"/>
      <c r="BF156" s="123" t="s">
        <v>3454</v>
      </c>
      <c r="BG156" s="125">
        <v>753.53106230000003</v>
      </c>
      <c r="BH156" s="125">
        <v>1.4304680000000001</v>
      </c>
      <c r="BI156" s="123" t="s">
        <v>3470</v>
      </c>
      <c r="BJ156" s="125">
        <v>2.7450123660000001</v>
      </c>
      <c r="BK156" s="96"/>
      <c r="BL156" s="96" t="s">
        <v>2995</v>
      </c>
      <c r="BM156" s="96"/>
      <c r="BN156" s="96" t="s">
        <v>3506</v>
      </c>
      <c r="BO156" s="97">
        <v>168</v>
      </c>
    </row>
    <row r="157" spans="1:67" ht="157.5" x14ac:dyDescent="0.25">
      <c r="A157" s="96"/>
      <c r="B157" s="96"/>
      <c r="C157" s="97" t="s">
        <v>3448</v>
      </c>
      <c r="D157" s="96" t="s">
        <v>3449</v>
      </c>
      <c r="E157" s="96" t="s">
        <v>3439</v>
      </c>
      <c r="F157" s="96" t="s">
        <v>3457</v>
      </c>
      <c r="G157" s="98"/>
      <c r="H157" s="96" t="s">
        <v>3507</v>
      </c>
      <c r="I157" s="96">
        <v>78940010011</v>
      </c>
      <c r="J157" s="99">
        <v>6.1029999999999998</v>
      </c>
      <c r="K157" s="96">
        <v>697617</v>
      </c>
      <c r="L157" s="96">
        <v>289141</v>
      </c>
      <c r="M157" s="96" t="s">
        <v>3486</v>
      </c>
      <c r="N157" s="96" t="s">
        <v>2841</v>
      </c>
      <c r="O157" s="96" t="s">
        <v>100</v>
      </c>
      <c r="P157" s="96" t="s">
        <v>895</v>
      </c>
      <c r="Q157" s="96"/>
      <c r="R157" s="413" t="s">
        <v>3940</v>
      </c>
      <c r="S157" s="96"/>
      <c r="T157" s="96"/>
      <c r="U157" s="96"/>
      <c r="V157" s="96" t="s">
        <v>105</v>
      </c>
      <c r="W157" s="96" t="s">
        <v>1343</v>
      </c>
      <c r="X157" s="96"/>
      <c r="Y157" s="96"/>
      <c r="Z157" s="96"/>
      <c r="AA157" s="96"/>
      <c r="AB157" s="121">
        <v>6.1029999999999998</v>
      </c>
      <c r="AC157" s="121">
        <v>2.569</v>
      </c>
      <c r="AD157" s="121">
        <v>8.9999999999999993E-3</v>
      </c>
      <c r="AE157" s="121">
        <v>0.88200000000000001</v>
      </c>
      <c r="AF157" s="121">
        <v>0</v>
      </c>
      <c r="AG157" s="121">
        <v>0</v>
      </c>
      <c r="AH157" s="121">
        <v>0</v>
      </c>
      <c r="AI157" s="121">
        <v>2.6429999999999998</v>
      </c>
      <c r="AJ157" s="125">
        <v>4.970974</v>
      </c>
      <c r="AK157" s="123" t="s">
        <v>3478</v>
      </c>
      <c r="AL157" s="123" t="s">
        <v>108</v>
      </c>
      <c r="AM157" s="96"/>
      <c r="AN157" s="96"/>
      <c r="AO157" s="96"/>
      <c r="AP157" s="96"/>
      <c r="AQ157" s="96"/>
      <c r="AR157" s="96"/>
      <c r="AS157" s="96"/>
      <c r="AT157" s="96"/>
      <c r="AU157" s="96" t="s">
        <v>3453</v>
      </c>
      <c r="AV157" s="96"/>
      <c r="AW157" s="100"/>
      <c r="AX157" s="96"/>
      <c r="AY157" s="96"/>
      <c r="AZ157" s="96"/>
      <c r="BA157" s="96"/>
      <c r="BB157" s="96"/>
      <c r="BC157" s="96" t="s">
        <v>129</v>
      </c>
      <c r="BD157" s="96"/>
      <c r="BE157" s="96"/>
      <c r="BF157" s="123" t="s">
        <v>3454</v>
      </c>
      <c r="BG157" s="125">
        <v>1240.7374649999999</v>
      </c>
      <c r="BH157" s="125">
        <v>0.97322699999999995</v>
      </c>
      <c r="BI157" s="123" t="s">
        <v>3470</v>
      </c>
      <c r="BJ157" s="125">
        <v>1.001310591</v>
      </c>
      <c r="BK157" s="96"/>
      <c r="BL157" s="96" t="s">
        <v>2995</v>
      </c>
      <c r="BM157" s="96"/>
      <c r="BN157" s="96" t="s">
        <v>3508</v>
      </c>
      <c r="BO157" s="97">
        <v>168</v>
      </c>
    </row>
    <row r="158" spans="1:67" ht="63" x14ac:dyDescent="0.25">
      <c r="A158" s="96"/>
      <c r="B158" s="96"/>
      <c r="C158" s="97" t="s">
        <v>3448</v>
      </c>
      <c r="D158" s="96" t="s">
        <v>3449</v>
      </c>
      <c r="E158" s="96" t="s">
        <v>3439</v>
      </c>
      <c r="F158" s="96" t="s">
        <v>3457</v>
      </c>
      <c r="G158" s="98"/>
      <c r="H158" s="96" t="s">
        <v>3509</v>
      </c>
      <c r="I158" s="96">
        <v>78940010013</v>
      </c>
      <c r="J158" s="99">
        <v>1.3520000000000001</v>
      </c>
      <c r="K158" s="96">
        <v>693130</v>
      </c>
      <c r="L158" s="96">
        <v>291210</v>
      </c>
      <c r="M158" s="96" t="s">
        <v>3486</v>
      </c>
      <c r="N158" s="96" t="s">
        <v>2841</v>
      </c>
      <c r="O158" s="96" t="s">
        <v>100</v>
      </c>
      <c r="P158" s="96" t="s">
        <v>101</v>
      </c>
      <c r="Q158" s="96"/>
      <c r="R158" s="413" t="s">
        <v>3940</v>
      </c>
      <c r="S158" s="96"/>
      <c r="T158" s="96"/>
      <c r="U158" s="96"/>
      <c r="V158" s="96" t="s">
        <v>105</v>
      </c>
      <c r="W158" s="96" t="s">
        <v>913</v>
      </c>
      <c r="X158" s="96"/>
      <c r="Y158" s="96"/>
      <c r="Z158" s="96"/>
      <c r="AA158" s="96"/>
      <c r="AB158" s="121">
        <v>1.3520000000000001</v>
      </c>
      <c r="AC158" s="121">
        <v>6.7000000000000004E-2</v>
      </c>
      <c r="AD158" s="121">
        <v>0</v>
      </c>
      <c r="AE158" s="121">
        <v>1.206</v>
      </c>
      <c r="AF158" s="121">
        <v>0</v>
      </c>
      <c r="AG158" s="121">
        <v>0</v>
      </c>
      <c r="AH158" s="121">
        <v>0</v>
      </c>
      <c r="AI158" s="121">
        <v>7.9000000000000001E-2</v>
      </c>
      <c r="AJ158" s="125">
        <v>2.5076049999999999</v>
      </c>
      <c r="AK158" s="123" t="s">
        <v>3510</v>
      </c>
      <c r="AL158" s="123" t="s">
        <v>108</v>
      </c>
      <c r="AM158" s="96"/>
      <c r="AN158" s="96"/>
      <c r="AO158" s="96"/>
      <c r="AP158" s="96"/>
      <c r="AQ158" s="96"/>
      <c r="AR158" s="96"/>
      <c r="AS158" s="96"/>
      <c r="AT158" s="96"/>
      <c r="AU158" s="96" t="s">
        <v>3453</v>
      </c>
      <c r="AV158" s="96"/>
      <c r="AW158" s="100"/>
      <c r="AX158" s="96"/>
      <c r="AY158" s="96"/>
      <c r="AZ158" s="96"/>
      <c r="BA158" s="96"/>
      <c r="BB158" s="96"/>
      <c r="BC158" s="96" t="s">
        <v>129</v>
      </c>
      <c r="BD158" s="96"/>
      <c r="BE158" s="96"/>
      <c r="BF158" s="123" t="s">
        <v>3454</v>
      </c>
      <c r="BG158" s="125">
        <v>2090.0754280000001</v>
      </c>
      <c r="BH158" s="125">
        <v>1.0211380000000001</v>
      </c>
      <c r="BI158" s="123" t="s">
        <v>3455</v>
      </c>
      <c r="BJ158" s="125">
        <v>2.2481535969999999</v>
      </c>
      <c r="BK158" s="96"/>
      <c r="BL158" s="96" t="s">
        <v>2995</v>
      </c>
      <c r="BM158" s="96"/>
      <c r="BN158" s="96" t="s">
        <v>205</v>
      </c>
      <c r="BO158" s="97">
        <v>168</v>
      </c>
    </row>
    <row r="159" spans="1:67" ht="63" x14ac:dyDescent="0.25">
      <c r="A159" s="96"/>
      <c r="B159" s="96"/>
      <c r="C159" s="97" t="s">
        <v>3448</v>
      </c>
      <c r="D159" s="96" t="s">
        <v>3449</v>
      </c>
      <c r="E159" s="96" t="s">
        <v>3439</v>
      </c>
      <c r="F159" s="96" t="s">
        <v>3457</v>
      </c>
      <c r="G159" s="98"/>
      <c r="H159" s="96" t="s">
        <v>3485</v>
      </c>
      <c r="I159" s="96">
        <v>78940010015</v>
      </c>
      <c r="J159" s="99">
        <v>4.3460000000000001</v>
      </c>
      <c r="K159" s="96">
        <v>695724</v>
      </c>
      <c r="L159" s="96">
        <v>293067</v>
      </c>
      <c r="M159" s="96" t="s">
        <v>3486</v>
      </c>
      <c r="N159" s="96" t="s">
        <v>2841</v>
      </c>
      <c r="O159" s="96" t="s">
        <v>100</v>
      </c>
      <c r="P159" s="96" t="s">
        <v>101</v>
      </c>
      <c r="Q159" s="96"/>
      <c r="R159" s="413" t="s">
        <v>3940</v>
      </c>
      <c r="S159" s="96"/>
      <c r="T159" s="96"/>
      <c r="U159" s="96"/>
      <c r="V159" s="96" t="s">
        <v>105</v>
      </c>
      <c r="W159" s="96" t="s">
        <v>3511</v>
      </c>
      <c r="X159" s="96"/>
      <c r="Y159" s="96"/>
      <c r="Z159" s="96"/>
      <c r="AA159" s="96"/>
      <c r="AB159" s="121">
        <v>4.3460000000000001</v>
      </c>
      <c r="AC159" s="121">
        <v>0</v>
      </c>
      <c r="AD159" s="121">
        <v>0</v>
      </c>
      <c r="AE159" s="121">
        <v>4.3460000000000001</v>
      </c>
      <c r="AF159" s="121">
        <v>0</v>
      </c>
      <c r="AG159" s="121">
        <v>0</v>
      </c>
      <c r="AH159" s="121">
        <v>0</v>
      </c>
      <c r="AI159" s="121">
        <v>0</v>
      </c>
      <c r="AJ159" s="125">
        <v>2.3249050000000002</v>
      </c>
      <c r="AK159" s="123" t="s">
        <v>3452</v>
      </c>
      <c r="AL159" s="123" t="s">
        <v>108</v>
      </c>
      <c r="AM159" s="96"/>
      <c r="AN159" s="96"/>
      <c r="AO159" s="96"/>
      <c r="AP159" s="96"/>
      <c r="AQ159" s="96"/>
      <c r="AR159" s="96"/>
      <c r="AS159" s="96"/>
      <c r="AT159" s="96"/>
      <c r="AU159" s="96" t="s">
        <v>3453</v>
      </c>
      <c r="AV159" s="96"/>
      <c r="AW159" s="100"/>
      <c r="AX159" s="96"/>
      <c r="AY159" s="96"/>
      <c r="AZ159" s="96"/>
      <c r="BA159" s="96"/>
      <c r="BB159" s="96"/>
      <c r="BC159" s="96" t="s">
        <v>129</v>
      </c>
      <c r="BD159" s="96"/>
      <c r="BE159" s="96"/>
      <c r="BF159" s="123" t="s">
        <v>3454</v>
      </c>
      <c r="BG159" s="125">
        <v>268.8915106</v>
      </c>
      <c r="BH159" s="125">
        <v>0.89348899999999998</v>
      </c>
      <c r="BI159" s="123" t="s">
        <v>3455</v>
      </c>
      <c r="BJ159" s="125">
        <v>1.118389479</v>
      </c>
      <c r="BK159" s="96"/>
      <c r="BL159" s="96" t="s">
        <v>2995</v>
      </c>
      <c r="BM159" s="96"/>
      <c r="BN159" s="96" t="s">
        <v>3512</v>
      </c>
      <c r="BO159" s="97">
        <v>168</v>
      </c>
    </row>
    <row r="160" spans="1:67" ht="63" x14ac:dyDescent="0.25">
      <c r="A160" s="96"/>
      <c r="B160" s="96"/>
      <c r="C160" s="97" t="s">
        <v>3448</v>
      </c>
      <c r="D160" s="96" t="s">
        <v>3449</v>
      </c>
      <c r="E160" s="96" t="s">
        <v>3439</v>
      </c>
      <c r="F160" s="96" t="s">
        <v>3457</v>
      </c>
      <c r="G160" s="98"/>
      <c r="H160" s="96" t="s">
        <v>3513</v>
      </c>
      <c r="I160" s="96">
        <v>78940010016</v>
      </c>
      <c r="J160" s="99">
        <v>3.4289999999999998</v>
      </c>
      <c r="K160" s="96">
        <v>695840</v>
      </c>
      <c r="L160" s="96">
        <v>287535</v>
      </c>
      <c r="M160" s="96" t="s">
        <v>3486</v>
      </c>
      <c r="N160" s="96" t="s">
        <v>2841</v>
      </c>
      <c r="O160" s="96" t="s">
        <v>100</v>
      </c>
      <c r="P160" s="96" t="s">
        <v>101</v>
      </c>
      <c r="Q160" s="96"/>
      <c r="R160" s="413" t="s">
        <v>3940</v>
      </c>
      <c r="S160" s="96"/>
      <c r="T160" s="96"/>
      <c r="U160" s="96"/>
      <c r="V160" s="96" t="s">
        <v>105</v>
      </c>
      <c r="W160" s="96" t="s">
        <v>3488</v>
      </c>
      <c r="X160" s="96"/>
      <c r="Y160" s="96"/>
      <c r="Z160" s="96"/>
      <c r="AA160" s="96"/>
      <c r="AB160" s="121">
        <v>3.4289999999999998</v>
      </c>
      <c r="AC160" s="121">
        <v>0.19900000000000001</v>
      </c>
      <c r="AD160" s="121">
        <v>0</v>
      </c>
      <c r="AE160" s="121">
        <v>2.7879999999999998</v>
      </c>
      <c r="AF160" s="121">
        <v>0</v>
      </c>
      <c r="AG160" s="121">
        <v>0</v>
      </c>
      <c r="AH160" s="121">
        <v>0</v>
      </c>
      <c r="AI160" s="121">
        <v>0.442</v>
      </c>
      <c r="AJ160" s="125">
        <v>3.0958329999999998</v>
      </c>
      <c r="AK160" s="123" t="s">
        <v>3478</v>
      </c>
      <c r="AL160" s="123" t="s">
        <v>108</v>
      </c>
      <c r="AM160" s="96"/>
      <c r="AN160" s="96"/>
      <c r="AO160" s="96"/>
      <c r="AP160" s="96"/>
      <c r="AQ160" s="96"/>
      <c r="AR160" s="96"/>
      <c r="AS160" s="96"/>
      <c r="AT160" s="96"/>
      <c r="AU160" s="96" t="s">
        <v>3453</v>
      </c>
      <c r="AV160" s="96"/>
      <c r="AW160" s="100"/>
      <c r="AX160" s="96"/>
      <c r="AY160" s="96"/>
      <c r="AZ160" s="96"/>
      <c r="BA160" s="96"/>
      <c r="BB160" s="96"/>
      <c r="BC160" s="96" t="s">
        <v>606</v>
      </c>
      <c r="BD160" s="96"/>
      <c r="BE160" s="96"/>
      <c r="BF160" s="123" t="s">
        <v>3454</v>
      </c>
      <c r="BG160" s="125">
        <v>600.74277099999995</v>
      </c>
      <c r="BH160" s="125">
        <v>1.1243780000000001</v>
      </c>
      <c r="BI160" s="123" t="s">
        <v>3470</v>
      </c>
      <c r="BJ160" s="125">
        <v>2.5930668410000002</v>
      </c>
      <c r="BK160" s="96"/>
      <c r="BL160" s="96" t="s">
        <v>2995</v>
      </c>
      <c r="BM160" s="96"/>
      <c r="BN160" s="96" t="s">
        <v>3514</v>
      </c>
      <c r="BO160" s="97">
        <v>168</v>
      </c>
    </row>
    <row r="161" spans="1:67" ht="78.75" x14ac:dyDescent="0.25">
      <c r="A161" s="96"/>
      <c r="B161" s="96"/>
      <c r="C161" s="97" t="s">
        <v>3448</v>
      </c>
      <c r="D161" s="96" t="s">
        <v>3449</v>
      </c>
      <c r="E161" s="96" t="s">
        <v>3439</v>
      </c>
      <c r="F161" s="96" t="s">
        <v>3457</v>
      </c>
      <c r="G161" s="98"/>
      <c r="H161" s="96" t="s">
        <v>3515</v>
      </c>
      <c r="I161" s="96">
        <v>78940010017</v>
      </c>
      <c r="J161" s="99">
        <v>4.6920000000000002</v>
      </c>
      <c r="K161" s="96">
        <v>696473</v>
      </c>
      <c r="L161" s="96">
        <v>287830</v>
      </c>
      <c r="M161" s="96" t="s">
        <v>3486</v>
      </c>
      <c r="N161" s="96" t="s">
        <v>2841</v>
      </c>
      <c r="O161" s="96" t="s">
        <v>145</v>
      </c>
      <c r="P161" s="96" t="s">
        <v>146</v>
      </c>
      <c r="Q161" s="96"/>
      <c r="R161" s="413" t="s">
        <v>3940</v>
      </c>
      <c r="S161" s="96"/>
      <c r="T161" s="96"/>
      <c r="U161" s="96"/>
      <c r="V161" s="96" t="s">
        <v>105</v>
      </c>
      <c r="W161" s="96" t="s">
        <v>3516</v>
      </c>
      <c r="X161" s="96"/>
      <c r="Y161" s="96"/>
      <c r="Z161" s="96"/>
      <c r="AA161" s="96"/>
      <c r="AB161" s="121">
        <v>4.6920000000000002</v>
      </c>
      <c r="AC161" s="121">
        <v>1.425</v>
      </c>
      <c r="AD161" s="121">
        <v>0</v>
      </c>
      <c r="AE161" s="121">
        <v>3.0139999999999998</v>
      </c>
      <c r="AF161" s="121">
        <v>0</v>
      </c>
      <c r="AG161" s="121">
        <v>0</v>
      </c>
      <c r="AH161" s="121">
        <v>0</v>
      </c>
      <c r="AI161" s="121">
        <v>0.253</v>
      </c>
      <c r="AJ161" s="125">
        <v>3.5899960000000002</v>
      </c>
      <c r="AK161" s="123" t="s">
        <v>3478</v>
      </c>
      <c r="AL161" s="123" t="s">
        <v>108</v>
      </c>
      <c r="AM161" s="96"/>
      <c r="AN161" s="96"/>
      <c r="AO161" s="96"/>
      <c r="AP161" s="96"/>
      <c r="AQ161" s="96"/>
      <c r="AR161" s="96"/>
      <c r="AS161" s="96"/>
      <c r="AT161" s="96"/>
      <c r="AU161" s="96" t="s">
        <v>3453</v>
      </c>
      <c r="AV161" s="96"/>
      <c r="AW161" s="100"/>
      <c r="AX161" s="96"/>
      <c r="AY161" s="96"/>
      <c r="AZ161" s="96"/>
      <c r="BA161" s="96"/>
      <c r="BB161" s="96"/>
      <c r="BC161" s="96" t="s">
        <v>606</v>
      </c>
      <c r="BD161" s="96"/>
      <c r="BE161" s="96"/>
      <c r="BF161" s="123" t="s">
        <v>3454</v>
      </c>
      <c r="BG161" s="125">
        <v>0</v>
      </c>
      <c r="BH161" s="125">
        <v>0.74416400000000005</v>
      </c>
      <c r="BI161" s="123" t="s">
        <v>3470</v>
      </c>
      <c r="BJ161" s="125">
        <v>1.74560775</v>
      </c>
      <c r="BK161" s="96"/>
      <c r="BL161" s="96" t="s">
        <v>2995</v>
      </c>
      <c r="BM161" s="96"/>
      <c r="BN161" s="96" t="s">
        <v>3517</v>
      </c>
      <c r="BO161" s="97">
        <v>168</v>
      </c>
    </row>
    <row r="162" spans="1:67" ht="141.75" x14ac:dyDescent="0.25">
      <c r="A162" s="96"/>
      <c r="B162" s="96"/>
      <c r="C162" s="97" t="s">
        <v>3448</v>
      </c>
      <c r="D162" s="96" t="s">
        <v>3449</v>
      </c>
      <c r="E162" s="96" t="s">
        <v>3439</v>
      </c>
      <c r="F162" s="96" t="s">
        <v>3457</v>
      </c>
      <c r="G162" s="98"/>
      <c r="H162" s="96" t="s">
        <v>3518</v>
      </c>
      <c r="I162" s="96">
        <v>78940010018</v>
      </c>
      <c r="J162" s="99">
        <v>22.323</v>
      </c>
      <c r="K162" s="96">
        <v>695429</v>
      </c>
      <c r="L162" s="96">
        <v>287807</v>
      </c>
      <c r="M162" s="96" t="s">
        <v>3486</v>
      </c>
      <c r="N162" s="96" t="s">
        <v>2841</v>
      </c>
      <c r="O162" s="96" t="s">
        <v>100</v>
      </c>
      <c r="P162" s="96" t="s">
        <v>101</v>
      </c>
      <c r="Q162" s="96"/>
      <c r="R162" s="413" t="s">
        <v>3940</v>
      </c>
      <c r="S162" s="96"/>
      <c r="T162" s="96"/>
      <c r="U162" s="96" t="s">
        <v>2912</v>
      </c>
      <c r="V162" s="96" t="s">
        <v>3519</v>
      </c>
      <c r="W162" s="96" t="s">
        <v>3520</v>
      </c>
      <c r="X162" s="96"/>
      <c r="Y162" s="96"/>
      <c r="Z162" s="96"/>
      <c r="AA162" s="96"/>
      <c r="AB162" s="121">
        <v>22.323</v>
      </c>
      <c r="AC162" s="121">
        <v>13.97</v>
      </c>
      <c r="AD162" s="121">
        <v>0</v>
      </c>
      <c r="AE162" s="121">
        <v>0</v>
      </c>
      <c r="AF162" s="121">
        <v>0</v>
      </c>
      <c r="AG162" s="121">
        <v>0</v>
      </c>
      <c r="AH162" s="121">
        <v>0</v>
      </c>
      <c r="AI162" s="121">
        <v>8.3529999999999998</v>
      </c>
      <c r="AJ162" s="125">
        <v>2.4854349999999998</v>
      </c>
      <c r="AK162" s="123" t="s">
        <v>3478</v>
      </c>
      <c r="AL162" s="123" t="s">
        <v>108</v>
      </c>
      <c r="AM162" s="96"/>
      <c r="AN162" s="96"/>
      <c r="AO162" s="96"/>
      <c r="AP162" s="96"/>
      <c r="AQ162" s="96"/>
      <c r="AR162" s="96"/>
      <c r="AS162" s="96"/>
      <c r="AT162" s="96"/>
      <c r="AU162" s="96" t="s">
        <v>3453</v>
      </c>
      <c r="AV162" s="96"/>
      <c r="AW162" s="100"/>
      <c r="AX162" s="96"/>
      <c r="AY162" s="96"/>
      <c r="AZ162" s="96"/>
      <c r="BA162" s="96"/>
      <c r="BB162" s="96"/>
      <c r="BC162" s="96" t="s">
        <v>111</v>
      </c>
      <c r="BD162" s="96"/>
      <c r="BE162" s="96"/>
      <c r="BF162" s="123" t="s">
        <v>3454</v>
      </c>
      <c r="BG162" s="125">
        <v>737.260492</v>
      </c>
      <c r="BH162" s="125">
        <v>1.461292</v>
      </c>
      <c r="BI162" s="123" t="s">
        <v>3470</v>
      </c>
      <c r="BJ162" s="125">
        <v>2.7450123660000001</v>
      </c>
      <c r="BK162" s="96"/>
      <c r="BL162" s="96" t="s">
        <v>2995</v>
      </c>
      <c r="BM162" s="96"/>
      <c r="BN162" s="96" t="s">
        <v>3521</v>
      </c>
      <c r="BO162" s="97">
        <v>168</v>
      </c>
    </row>
    <row r="163" spans="1:67" ht="157.5" x14ac:dyDescent="0.25">
      <c r="A163" s="96"/>
      <c r="B163" s="96"/>
      <c r="C163" s="97" t="s">
        <v>3448</v>
      </c>
      <c r="D163" s="96" t="s">
        <v>3449</v>
      </c>
      <c r="E163" s="96" t="s">
        <v>3439</v>
      </c>
      <c r="F163" s="96" t="s">
        <v>3457</v>
      </c>
      <c r="G163" s="98"/>
      <c r="H163" s="96" t="s">
        <v>3522</v>
      </c>
      <c r="I163" s="96">
        <v>78940010019</v>
      </c>
      <c r="J163" s="99">
        <v>11.561</v>
      </c>
      <c r="K163" s="96">
        <v>696679</v>
      </c>
      <c r="L163" s="96">
        <v>288407</v>
      </c>
      <c r="M163" s="96" t="s">
        <v>3486</v>
      </c>
      <c r="N163" s="96" t="s">
        <v>2841</v>
      </c>
      <c r="O163" s="96" t="s">
        <v>145</v>
      </c>
      <c r="P163" s="96" t="s">
        <v>146</v>
      </c>
      <c r="Q163" s="96"/>
      <c r="R163" s="413" t="s">
        <v>3940</v>
      </c>
      <c r="S163" s="96"/>
      <c r="T163" s="96"/>
      <c r="U163" s="96"/>
      <c r="V163" s="96" t="s">
        <v>105</v>
      </c>
      <c r="W163" s="96" t="s">
        <v>3523</v>
      </c>
      <c r="X163" s="96"/>
      <c r="Y163" s="96"/>
      <c r="Z163" s="96"/>
      <c r="AA163" s="96"/>
      <c r="AB163" s="121">
        <v>11.561</v>
      </c>
      <c r="AC163" s="121">
        <v>0.98799999999999999</v>
      </c>
      <c r="AD163" s="121">
        <v>0</v>
      </c>
      <c r="AE163" s="121">
        <v>10.162000000000001</v>
      </c>
      <c r="AF163" s="121">
        <v>0</v>
      </c>
      <c r="AG163" s="121">
        <v>0</v>
      </c>
      <c r="AH163" s="121">
        <v>0</v>
      </c>
      <c r="AI163" s="121">
        <v>0.41099999999999998</v>
      </c>
      <c r="AJ163" s="125">
        <v>3.969106</v>
      </c>
      <c r="AK163" s="123" t="s">
        <v>3478</v>
      </c>
      <c r="AL163" s="123" t="s">
        <v>108</v>
      </c>
      <c r="AM163" s="96"/>
      <c r="AN163" s="96"/>
      <c r="AO163" s="96"/>
      <c r="AP163" s="96"/>
      <c r="AQ163" s="96"/>
      <c r="AR163" s="96"/>
      <c r="AS163" s="96"/>
      <c r="AT163" s="96"/>
      <c r="AU163" s="96" t="s">
        <v>3453</v>
      </c>
      <c r="AV163" s="96"/>
      <c r="AW163" s="100"/>
      <c r="AX163" s="96"/>
      <c r="AY163" s="96"/>
      <c r="AZ163" s="96"/>
      <c r="BA163" s="96"/>
      <c r="BB163" s="96"/>
      <c r="BC163" s="96" t="s">
        <v>111</v>
      </c>
      <c r="BD163" s="96"/>
      <c r="BE163" s="96"/>
      <c r="BF163" s="123" t="s">
        <v>3454</v>
      </c>
      <c r="BG163" s="125">
        <v>245.05454810000001</v>
      </c>
      <c r="BH163" s="125">
        <v>0.820936</v>
      </c>
      <c r="BI163" s="123" t="s">
        <v>3470</v>
      </c>
      <c r="BJ163" s="125">
        <v>1.5562870040000001</v>
      </c>
      <c r="BK163" s="96" t="s">
        <v>3524</v>
      </c>
      <c r="BL163" s="96" t="s">
        <v>2995</v>
      </c>
      <c r="BM163" s="96"/>
      <c r="BN163" s="96" t="s">
        <v>3525</v>
      </c>
      <c r="BO163" s="97">
        <v>168</v>
      </c>
    </row>
    <row r="164" spans="1:67" ht="63" x14ac:dyDescent="0.25">
      <c r="A164" s="96"/>
      <c r="B164" s="96"/>
      <c r="C164" s="97" t="s">
        <v>3448</v>
      </c>
      <c r="D164" s="96" t="s">
        <v>3449</v>
      </c>
      <c r="E164" s="96" t="s">
        <v>3439</v>
      </c>
      <c r="F164" s="96" t="s">
        <v>3457</v>
      </c>
      <c r="G164" s="98"/>
      <c r="H164" s="96" t="s">
        <v>3485</v>
      </c>
      <c r="I164" s="96">
        <v>78940010020</v>
      </c>
      <c r="J164" s="99">
        <v>3.3959999999999999</v>
      </c>
      <c r="K164" s="96">
        <v>696327</v>
      </c>
      <c r="L164" s="96">
        <v>288510</v>
      </c>
      <c r="M164" s="96" t="s">
        <v>3486</v>
      </c>
      <c r="N164" s="96" t="s">
        <v>2841</v>
      </c>
      <c r="O164" s="96" t="s">
        <v>100</v>
      </c>
      <c r="P164" s="96" t="s">
        <v>101</v>
      </c>
      <c r="Q164" s="96"/>
      <c r="R164" s="413" t="s">
        <v>3940</v>
      </c>
      <c r="S164" s="96"/>
      <c r="T164" s="96"/>
      <c r="U164" s="96"/>
      <c r="V164" s="96" t="s">
        <v>105</v>
      </c>
      <c r="W164" s="96" t="s">
        <v>3526</v>
      </c>
      <c r="X164" s="96"/>
      <c r="Y164" s="96"/>
      <c r="Z164" s="96"/>
      <c r="AA164" s="96"/>
      <c r="AB164" s="121">
        <v>3.3959999999999999</v>
      </c>
      <c r="AC164" s="121">
        <v>0.20399999999999999</v>
      </c>
      <c r="AD164" s="121">
        <v>0</v>
      </c>
      <c r="AE164" s="121">
        <v>3.113</v>
      </c>
      <c r="AF164" s="121">
        <v>0</v>
      </c>
      <c r="AG164" s="121">
        <v>0</v>
      </c>
      <c r="AH164" s="121">
        <v>0</v>
      </c>
      <c r="AI164" s="121">
        <v>7.9000000000000001E-2</v>
      </c>
      <c r="AJ164" s="125">
        <v>3.5296949999999998</v>
      </c>
      <c r="AK164" s="123" t="s">
        <v>3478</v>
      </c>
      <c r="AL164" s="123" t="s">
        <v>108</v>
      </c>
      <c r="AM164" s="96"/>
      <c r="AN164" s="96"/>
      <c r="AO164" s="96"/>
      <c r="AP164" s="96"/>
      <c r="AQ164" s="96"/>
      <c r="AR164" s="96"/>
      <c r="AS164" s="96"/>
      <c r="AT164" s="96"/>
      <c r="AU164" s="96" t="s">
        <v>3453</v>
      </c>
      <c r="AV164" s="96"/>
      <c r="AW164" s="100"/>
      <c r="AX164" s="96"/>
      <c r="AY164" s="96"/>
      <c r="AZ164" s="96"/>
      <c r="BA164" s="96"/>
      <c r="BB164" s="96"/>
      <c r="BC164" s="96" t="s">
        <v>111</v>
      </c>
      <c r="BD164" s="96"/>
      <c r="BE164" s="96"/>
      <c r="BF164" s="123" t="s">
        <v>3454</v>
      </c>
      <c r="BG164" s="125">
        <v>0</v>
      </c>
      <c r="BH164" s="125">
        <v>1.3336170000000001</v>
      </c>
      <c r="BI164" s="123" t="s">
        <v>3470</v>
      </c>
      <c r="BJ164" s="125">
        <v>1.8718519629999999</v>
      </c>
      <c r="BK164" s="96"/>
      <c r="BL164" s="96" t="s">
        <v>2995</v>
      </c>
      <c r="BM164" s="96"/>
      <c r="BN164" s="96" t="s">
        <v>3527</v>
      </c>
      <c r="BO164" s="97">
        <v>168</v>
      </c>
    </row>
    <row r="165" spans="1:67" ht="63" x14ac:dyDescent="0.25">
      <c r="A165" s="96"/>
      <c r="B165" s="96"/>
      <c r="C165" s="97" t="s">
        <v>3448</v>
      </c>
      <c r="D165" s="96" t="s">
        <v>3449</v>
      </c>
      <c r="E165" s="96" t="s">
        <v>3439</v>
      </c>
      <c r="F165" s="96" t="s">
        <v>3457</v>
      </c>
      <c r="G165" s="98"/>
      <c r="H165" s="96" t="s">
        <v>3528</v>
      </c>
      <c r="I165" s="96">
        <v>78940010021</v>
      </c>
      <c r="J165" s="99">
        <v>5.0510000000000002</v>
      </c>
      <c r="K165" s="96">
        <v>694593</v>
      </c>
      <c r="L165" s="96">
        <v>292624</v>
      </c>
      <c r="M165" s="96" t="s">
        <v>3486</v>
      </c>
      <c r="N165" s="96" t="s">
        <v>2841</v>
      </c>
      <c r="O165" s="96" t="s">
        <v>100</v>
      </c>
      <c r="P165" s="96" t="s">
        <v>101</v>
      </c>
      <c r="Q165" s="96"/>
      <c r="R165" s="413" t="s">
        <v>3940</v>
      </c>
      <c r="S165" s="96"/>
      <c r="T165" s="96"/>
      <c r="U165" s="96"/>
      <c r="V165" s="96" t="s">
        <v>105</v>
      </c>
      <c r="W165" s="96" t="s">
        <v>3529</v>
      </c>
      <c r="X165" s="96"/>
      <c r="Y165" s="96"/>
      <c r="Z165" s="96"/>
      <c r="AA165" s="96"/>
      <c r="AB165" s="121">
        <v>5.0510000000000002</v>
      </c>
      <c r="AC165" s="121">
        <v>3.4529999999999998</v>
      </c>
      <c r="AD165" s="121">
        <v>0</v>
      </c>
      <c r="AE165" s="121">
        <v>0</v>
      </c>
      <c r="AF165" s="121">
        <v>0</v>
      </c>
      <c r="AG165" s="121">
        <v>0</v>
      </c>
      <c r="AH165" s="121">
        <v>0</v>
      </c>
      <c r="AI165" s="121">
        <v>1.5980000000000001</v>
      </c>
      <c r="AJ165" s="125">
        <v>2.757619</v>
      </c>
      <c r="AK165" s="123" t="s">
        <v>3452</v>
      </c>
      <c r="AL165" s="123" t="s">
        <v>108</v>
      </c>
      <c r="AM165" s="96"/>
      <c r="AN165" s="96"/>
      <c r="AO165" s="96"/>
      <c r="AP165" s="96"/>
      <c r="AQ165" s="96"/>
      <c r="AR165" s="96"/>
      <c r="AS165" s="96"/>
      <c r="AT165" s="96"/>
      <c r="AU165" s="96" t="s">
        <v>3453</v>
      </c>
      <c r="AV165" s="96"/>
      <c r="AW165" s="100"/>
      <c r="AX165" s="96"/>
      <c r="AY165" s="96"/>
      <c r="AZ165" s="96"/>
      <c r="BA165" s="96"/>
      <c r="BB165" s="96"/>
      <c r="BC165" s="96" t="s">
        <v>129</v>
      </c>
      <c r="BD165" s="96"/>
      <c r="BE165" s="96"/>
      <c r="BF165" s="123" t="s">
        <v>3454</v>
      </c>
      <c r="BG165" s="125">
        <v>551.02741070000002</v>
      </c>
      <c r="BH165" s="125">
        <v>0.74293500000000001</v>
      </c>
      <c r="BI165" s="123" t="s">
        <v>3455</v>
      </c>
      <c r="BJ165" s="125">
        <v>0.89805312800000003</v>
      </c>
      <c r="BK165" s="96"/>
      <c r="BL165" s="96" t="s">
        <v>2995</v>
      </c>
      <c r="BM165" s="96"/>
      <c r="BN165" s="96" t="s">
        <v>3530</v>
      </c>
      <c r="BO165" s="97">
        <v>168</v>
      </c>
    </row>
    <row r="166" spans="1:67" ht="78.75" x14ac:dyDescent="0.25">
      <c r="A166" s="96"/>
      <c r="B166" s="96"/>
      <c r="C166" s="97" t="s">
        <v>3448</v>
      </c>
      <c r="D166" s="96" t="s">
        <v>3449</v>
      </c>
      <c r="E166" s="96" t="s">
        <v>3439</v>
      </c>
      <c r="F166" s="96" t="s">
        <v>3457</v>
      </c>
      <c r="G166" s="98"/>
      <c r="H166" s="96" t="s">
        <v>3531</v>
      </c>
      <c r="I166" s="96">
        <v>78940010022</v>
      </c>
      <c r="J166" s="99">
        <v>5.2489999999999997</v>
      </c>
      <c r="K166" s="96">
        <v>695937</v>
      </c>
      <c r="L166" s="96">
        <v>287774</v>
      </c>
      <c r="M166" s="96" t="s">
        <v>3486</v>
      </c>
      <c r="N166" s="96" t="s">
        <v>2841</v>
      </c>
      <c r="O166" s="96" t="s">
        <v>145</v>
      </c>
      <c r="P166" s="96" t="s">
        <v>146</v>
      </c>
      <c r="Q166" s="96"/>
      <c r="R166" s="413" t="s">
        <v>3940</v>
      </c>
      <c r="S166" s="96"/>
      <c r="T166" s="96"/>
      <c r="U166" s="96"/>
      <c r="V166" s="96" t="s">
        <v>2032</v>
      </c>
      <c r="W166" s="96" t="s">
        <v>3532</v>
      </c>
      <c r="X166" s="96"/>
      <c r="Y166" s="96"/>
      <c r="Z166" s="96"/>
      <c r="AA166" s="96"/>
      <c r="AB166" s="121">
        <v>5.2489999999999997</v>
      </c>
      <c r="AC166" s="121">
        <v>2.1269999999999998</v>
      </c>
      <c r="AD166" s="121">
        <v>0</v>
      </c>
      <c r="AE166" s="121">
        <v>2.9220000000000002</v>
      </c>
      <c r="AF166" s="121">
        <v>0</v>
      </c>
      <c r="AG166" s="121">
        <v>0</v>
      </c>
      <c r="AH166" s="121">
        <v>0</v>
      </c>
      <c r="AI166" s="121">
        <v>0.2</v>
      </c>
      <c r="AJ166" s="125">
        <v>3.0428130000000002</v>
      </c>
      <c r="AK166" s="123" t="s">
        <v>3478</v>
      </c>
      <c r="AL166" s="123" t="s">
        <v>108</v>
      </c>
      <c r="AM166" s="96"/>
      <c r="AN166" s="96"/>
      <c r="AO166" s="96"/>
      <c r="AP166" s="96"/>
      <c r="AQ166" s="96"/>
      <c r="AR166" s="96"/>
      <c r="AS166" s="96"/>
      <c r="AT166" s="96"/>
      <c r="AU166" s="96" t="s">
        <v>3453</v>
      </c>
      <c r="AV166" s="96"/>
      <c r="AW166" s="100"/>
      <c r="AX166" s="96"/>
      <c r="AY166" s="96"/>
      <c r="AZ166" s="96"/>
      <c r="BA166" s="96"/>
      <c r="BB166" s="96"/>
      <c r="BC166" s="96" t="s">
        <v>111</v>
      </c>
      <c r="BD166" s="96"/>
      <c r="BE166" s="96"/>
      <c r="BF166" s="123" t="s">
        <v>3454</v>
      </c>
      <c r="BG166" s="125">
        <v>227.64716659999999</v>
      </c>
      <c r="BH166" s="125">
        <v>1.1170770000000001</v>
      </c>
      <c r="BI166" s="123" t="s">
        <v>3470</v>
      </c>
      <c r="BJ166" s="125">
        <v>2.2295633609999999</v>
      </c>
      <c r="BK166" s="96"/>
      <c r="BL166" s="96" t="s">
        <v>2995</v>
      </c>
      <c r="BM166" s="96"/>
      <c r="BN166" s="96" t="s">
        <v>3533</v>
      </c>
      <c r="BO166" s="97">
        <v>168</v>
      </c>
    </row>
    <row r="167" spans="1:67" ht="63" x14ac:dyDescent="0.25">
      <c r="A167" s="96"/>
      <c r="B167" s="96"/>
      <c r="C167" s="97" t="s">
        <v>3448</v>
      </c>
      <c r="D167" s="96" t="s">
        <v>3449</v>
      </c>
      <c r="E167" s="96" t="s">
        <v>3439</v>
      </c>
      <c r="F167" s="96" t="s">
        <v>3457</v>
      </c>
      <c r="G167" s="98"/>
      <c r="H167" s="96">
        <v>78940010023</v>
      </c>
      <c r="I167" s="96">
        <v>78940010023</v>
      </c>
      <c r="J167" s="99">
        <v>8.7270000000000003</v>
      </c>
      <c r="K167" s="96">
        <v>696353</v>
      </c>
      <c r="L167" s="96">
        <v>288382</v>
      </c>
      <c r="M167" s="96" t="s">
        <v>3486</v>
      </c>
      <c r="N167" s="96" t="s">
        <v>2841</v>
      </c>
      <c r="O167" s="96" t="s">
        <v>145</v>
      </c>
      <c r="P167" s="96" t="s">
        <v>146</v>
      </c>
      <c r="Q167" s="96"/>
      <c r="R167" s="413" t="s">
        <v>3940</v>
      </c>
      <c r="S167" s="96"/>
      <c r="T167" s="96"/>
      <c r="U167" s="96"/>
      <c r="V167" s="96" t="s">
        <v>105</v>
      </c>
      <c r="W167" s="96" t="s">
        <v>3534</v>
      </c>
      <c r="X167" s="96"/>
      <c r="Y167" s="96"/>
      <c r="Z167" s="96"/>
      <c r="AA167" s="96"/>
      <c r="AB167" s="121">
        <v>8.7270000000000003</v>
      </c>
      <c r="AC167" s="121">
        <v>0</v>
      </c>
      <c r="AD167" s="121">
        <v>0</v>
      </c>
      <c r="AE167" s="121">
        <v>8.7270000000000003</v>
      </c>
      <c r="AF167" s="121">
        <v>0</v>
      </c>
      <c r="AG167" s="121">
        <v>0</v>
      </c>
      <c r="AH167" s="121">
        <v>0</v>
      </c>
      <c r="AI167" s="121">
        <v>0</v>
      </c>
      <c r="AJ167" s="125">
        <v>3.5296949999999998</v>
      </c>
      <c r="AK167" s="123" t="s">
        <v>3478</v>
      </c>
      <c r="AL167" s="123" t="s">
        <v>108</v>
      </c>
      <c r="AM167" s="96"/>
      <c r="AN167" s="96"/>
      <c r="AO167" s="96"/>
      <c r="AP167" s="96"/>
      <c r="AQ167" s="96"/>
      <c r="AR167" s="96"/>
      <c r="AS167" s="96"/>
      <c r="AT167" s="96"/>
      <c r="AU167" s="96" t="s">
        <v>3453</v>
      </c>
      <c r="AV167" s="96"/>
      <c r="AW167" s="100"/>
      <c r="AX167" s="96"/>
      <c r="AY167" s="96"/>
      <c r="AZ167" s="96"/>
      <c r="BA167" s="96"/>
      <c r="BB167" s="96"/>
      <c r="BC167" s="96" t="s">
        <v>111</v>
      </c>
      <c r="BD167" s="96"/>
      <c r="BE167" s="96"/>
      <c r="BF167" s="123" t="s">
        <v>3454</v>
      </c>
      <c r="BG167" s="125">
        <v>0</v>
      </c>
      <c r="BH167" s="125">
        <v>1.174472</v>
      </c>
      <c r="BI167" s="123" t="s">
        <v>3470</v>
      </c>
      <c r="BJ167" s="125">
        <v>1.814124501</v>
      </c>
      <c r="BK167" s="96"/>
      <c r="BL167" s="96" t="s">
        <v>2995</v>
      </c>
      <c r="BM167" s="96"/>
      <c r="BN167" s="96" t="s">
        <v>3527</v>
      </c>
      <c r="BO167" s="97">
        <v>168</v>
      </c>
    </row>
    <row r="168" spans="1:67" ht="63" x14ac:dyDescent="0.25">
      <c r="A168" s="96"/>
      <c r="B168" s="96"/>
      <c r="C168" s="97" t="s">
        <v>3448</v>
      </c>
      <c r="D168" s="96" t="s">
        <v>3449</v>
      </c>
      <c r="E168" s="96" t="s">
        <v>3439</v>
      </c>
      <c r="F168" s="96" t="s">
        <v>3457</v>
      </c>
      <c r="G168" s="98"/>
      <c r="H168" s="96" t="s">
        <v>3535</v>
      </c>
      <c r="I168" s="96">
        <v>78940010024</v>
      </c>
      <c r="J168" s="99">
        <v>4.5259999999999998</v>
      </c>
      <c r="K168" s="96">
        <v>696130</v>
      </c>
      <c r="L168" s="96">
        <v>288797</v>
      </c>
      <c r="M168" s="96" t="s">
        <v>3486</v>
      </c>
      <c r="N168" s="96" t="s">
        <v>2841</v>
      </c>
      <c r="O168" s="96" t="s">
        <v>100</v>
      </c>
      <c r="P168" s="96" t="s">
        <v>101</v>
      </c>
      <c r="Q168" s="96"/>
      <c r="R168" s="413" t="s">
        <v>3940</v>
      </c>
      <c r="S168" s="96"/>
      <c r="T168" s="96"/>
      <c r="U168" s="96"/>
      <c r="V168" s="96" t="s">
        <v>3536</v>
      </c>
      <c r="W168" s="96" t="s">
        <v>3537</v>
      </c>
      <c r="X168" s="96"/>
      <c r="Y168" s="96"/>
      <c r="Z168" s="96"/>
      <c r="AA168" s="96"/>
      <c r="AB168" s="121">
        <v>4.5259999999999998</v>
      </c>
      <c r="AC168" s="121">
        <v>8.2000000000000003E-2</v>
      </c>
      <c r="AD168" s="121">
        <v>0</v>
      </c>
      <c r="AE168" s="121">
        <v>4.4400000000000004</v>
      </c>
      <c r="AF168" s="121">
        <v>0</v>
      </c>
      <c r="AG168" s="121">
        <v>0</v>
      </c>
      <c r="AH168" s="121">
        <v>0</v>
      </c>
      <c r="AI168" s="121">
        <v>4.0000000000000001E-3</v>
      </c>
      <c r="AJ168" s="125">
        <v>3.5084230000000001</v>
      </c>
      <c r="AK168" s="123" t="s">
        <v>3478</v>
      </c>
      <c r="AL168" s="123" t="s">
        <v>108</v>
      </c>
      <c r="AM168" s="96"/>
      <c r="AN168" s="96"/>
      <c r="AO168" s="96"/>
      <c r="AP168" s="96"/>
      <c r="AQ168" s="96"/>
      <c r="AR168" s="96"/>
      <c r="AS168" s="96"/>
      <c r="AT168" s="96"/>
      <c r="AU168" s="96" t="s">
        <v>3453</v>
      </c>
      <c r="AV168" s="96"/>
      <c r="AW168" s="100"/>
      <c r="AX168" s="96"/>
      <c r="AY168" s="96"/>
      <c r="AZ168" s="96"/>
      <c r="BA168" s="96"/>
      <c r="BB168" s="96"/>
      <c r="BC168" s="96" t="s">
        <v>129</v>
      </c>
      <c r="BD168" s="96"/>
      <c r="BE168" s="96"/>
      <c r="BF168" s="123" t="s">
        <v>3454</v>
      </c>
      <c r="BG168" s="125">
        <v>0</v>
      </c>
      <c r="BH168" s="125">
        <v>1.6978770000000001</v>
      </c>
      <c r="BI168" s="123" t="s">
        <v>3470</v>
      </c>
      <c r="BJ168" s="125">
        <v>2.2111610000000002</v>
      </c>
      <c r="BK168" s="96"/>
      <c r="BL168" s="96" t="s">
        <v>2995</v>
      </c>
      <c r="BM168" s="96"/>
      <c r="BN168" s="96" t="s">
        <v>3538</v>
      </c>
      <c r="BO168" s="97">
        <v>168</v>
      </c>
    </row>
    <row r="169" spans="1:67" ht="78.75" x14ac:dyDescent="0.25">
      <c r="A169" s="96"/>
      <c r="B169" s="96"/>
      <c r="C169" s="97" t="s">
        <v>3448</v>
      </c>
      <c r="D169" s="96" t="s">
        <v>3449</v>
      </c>
      <c r="E169" s="96" t="s">
        <v>3439</v>
      </c>
      <c r="F169" s="96" t="s">
        <v>3457</v>
      </c>
      <c r="G169" s="98"/>
      <c r="H169" s="96" t="s">
        <v>3539</v>
      </c>
      <c r="I169" s="96">
        <v>78940010026</v>
      </c>
      <c r="J169" s="99">
        <v>5.6710000000000003</v>
      </c>
      <c r="K169" s="96">
        <v>697564</v>
      </c>
      <c r="L169" s="96">
        <v>294566</v>
      </c>
      <c r="M169" s="96" t="s">
        <v>3486</v>
      </c>
      <c r="N169" s="96" t="s">
        <v>2841</v>
      </c>
      <c r="O169" s="96" t="s">
        <v>145</v>
      </c>
      <c r="P169" s="96" t="s">
        <v>146</v>
      </c>
      <c r="Q169" s="96"/>
      <c r="R169" s="413" t="s">
        <v>3940</v>
      </c>
      <c r="S169" s="96"/>
      <c r="T169" s="96"/>
      <c r="U169" s="96"/>
      <c r="V169" s="96" t="s">
        <v>105</v>
      </c>
      <c r="W169" s="96" t="s">
        <v>3540</v>
      </c>
      <c r="X169" s="96"/>
      <c r="Y169" s="96"/>
      <c r="Z169" s="96"/>
      <c r="AA169" s="96"/>
      <c r="AB169" s="121">
        <v>5.6710000000000003</v>
      </c>
      <c r="AC169" s="121">
        <v>2.4830000000000001</v>
      </c>
      <c r="AD169" s="121">
        <v>0</v>
      </c>
      <c r="AE169" s="121">
        <v>3.0059999999999998</v>
      </c>
      <c r="AF169" s="121">
        <v>0</v>
      </c>
      <c r="AG169" s="121">
        <v>0</v>
      </c>
      <c r="AH169" s="121">
        <v>0</v>
      </c>
      <c r="AI169" s="121">
        <v>0.182</v>
      </c>
      <c r="AJ169" s="125">
        <v>1.99901</v>
      </c>
      <c r="AK169" s="123" t="s">
        <v>3452</v>
      </c>
      <c r="AL169" s="123" t="s">
        <v>108</v>
      </c>
      <c r="AM169" s="96"/>
      <c r="AN169" s="96"/>
      <c r="AO169" s="96"/>
      <c r="AP169" s="96"/>
      <c r="AQ169" s="96"/>
      <c r="AR169" s="96"/>
      <c r="AS169" s="96"/>
      <c r="AT169" s="96"/>
      <c r="AU169" s="96" t="s">
        <v>3453</v>
      </c>
      <c r="AV169" s="96"/>
      <c r="AW169" s="100"/>
      <c r="AX169" s="96"/>
      <c r="AY169" s="96"/>
      <c r="AZ169" s="96"/>
      <c r="BA169" s="96"/>
      <c r="BB169" s="96"/>
      <c r="BC169" s="96" t="s">
        <v>111</v>
      </c>
      <c r="BD169" s="96"/>
      <c r="BE169" s="96"/>
      <c r="BF169" s="123" t="s">
        <v>3454</v>
      </c>
      <c r="BG169" s="125">
        <v>1669.0116230000001</v>
      </c>
      <c r="BH169" s="125">
        <v>0.32130900000000001</v>
      </c>
      <c r="BI169" s="123" t="s">
        <v>3455</v>
      </c>
      <c r="BJ169" s="125">
        <v>2.8865063700000002</v>
      </c>
      <c r="BK169" s="96"/>
      <c r="BL169" s="96" t="s">
        <v>2995</v>
      </c>
      <c r="BM169" s="96"/>
      <c r="BN169" s="96" t="s">
        <v>3541</v>
      </c>
      <c r="BO169" s="97">
        <v>168</v>
      </c>
    </row>
    <row r="170" spans="1:67" ht="157.5" x14ac:dyDescent="0.25">
      <c r="A170" s="96"/>
      <c r="B170" s="96"/>
      <c r="C170" s="97" t="s">
        <v>3448</v>
      </c>
      <c r="D170" s="96" t="s">
        <v>3449</v>
      </c>
      <c r="E170" s="96" t="s">
        <v>3439</v>
      </c>
      <c r="F170" s="96" t="s">
        <v>3457</v>
      </c>
      <c r="G170" s="98"/>
      <c r="H170" s="96" t="s">
        <v>3542</v>
      </c>
      <c r="I170" s="96">
        <v>78940010032</v>
      </c>
      <c r="J170" s="99">
        <v>2.621</v>
      </c>
      <c r="K170" s="96">
        <v>696484</v>
      </c>
      <c r="L170" s="96">
        <v>287752</v>
      </c>
      <c r="M170" s="96" t="s">
        <v>3486</v>
      </c>
      <c r="N170" s="96" t="s">
        <v>2841</v>
      </c>
      <c r="O170" s="96" t="s">
        <v>100</v>
      </c>
      <c r="P170" s="96" t="s">
        <v>895</v>
      </c>
      <c r="Q170" s="96"/>
      <c r="R170" s="413" t="s">
        <v>3940</v>
      </c>
      <c r="S170" s="96"/>
      <c r="T170" s="96"/>
      <c r="U170" s="96"/>
      <c r="V170" s="96" t="s">
        <v>105</v>
      </c>
      <c r="W170" s="96" t="s">
        <v>3543</v>
      </c>
      <c r="X170" s="96"/>
      <c r="Y170" s="96"/>
      <c r="Z170" s="96"/>
      <c r="AA170" s="96"/>
      <c r="AB170" s="121">
        <v>2.621</v>
      </c>
      <c r="AC170" s="121">
        <v>0.83599999999999997</v>
      </c>
      <c r="AD170" s="121">
        <v>5.0000000000000001E-3</v>
      </c>
      <c r="AE170" s="121">
        <v>0.36799999999999999</v>
      </c>
      <c r="AF170" s="121">
        <v>0</v>
      </c>
      <c r="AG170" s="121">
        <v>0</v>
      </c>
      <c r="AH170" s="121">
        <v>0</v>
      </c>
      <c r="AI170" s="121">
        <v>1.4119999999999999</v>
      </c>
      <c r="AJ170" s="125">
        <v>3.609756</v>
      </c>
      <c r="AK170" s="123" t="s">
        <v>3478</v>
      </c>
      <c r="AL170" s="123" t="s">
        <v>108</v>
      </c>
      <c r="AM170" s="96"/>
      <c r="AN170" s="96"/>
      <c r="AO170" s="96"/>
      <c r="AP170" s="96"/>
      <c r="AQ170" s="96"/>
      <c r="AR170" s="96"/>
      <c r="AS170" s="96"/>
      <c r="AT170" s="96"/>
      <c r="AU170" s="96" t="s">
        <v>3453</v>
      </c>
      <c r="AV170" s="96"/>
      <c r="AW170" s="100"/>
      <c r="AX170" s="96"/>
      <c r="AY170" s="96"/>
      <c r="AZ170" s="96"/>
      <c r="BA170" s="96"/>
      <c r="BB170" s="96"/>
      <c r="BC170" s="96" t="s">
        <v>606</v>
      </c>
      <c r="BD170" s="96"/>
      <c r="BE170" s="96"/>
      <c r="BF170" s="123" t="s">
        <v>3454</v>
      </c>
      <c r="BG170" s="125">
        <v>0</v>
      </c>
      <c r="BH170" s="125">
        <v>0.70072000000000001</v>
      </c>
      <c r="BI170" s="123" t="s">
        <v>3470</v>
      </c>
      <c r="BJ170" s="125">
        <v>1.745423296</v>
      </c>
      <c r="BK170" s="96"/>
      <c r="BL170" s="96" t="s">
        <v>2995</v>
      </c>
      <c r="BM170" s="96"/>
      <c r="BN170" s="96" t="s">
        <v>3544</v>
      </c>
      <c r="BO170" s="97">
        <v>168</v>
      </c>
    </row>
    <row r="171" spans="1:67" ht="157.5" x14ac:dyDescent="0.25">
      <c r="A171" s="96"/>
      <c r="B171" s="96"/>
      <c r="C171" s="97" t="s">
        <v>3448</v>
      </c>
      <c r="D171" s="96" t="s">
        <v>3449</v>
      </c>
      <c r="E171" s="96" t="s">
        <v>3439</v>
      </c>
      <c r="F171" s="96" t="s">
        <v>3457</v>
      </c>
      <c r="G171" s="98"/>
      <c r="H171" s="96" t="s">
        <v>3545</v>
      </c>
      <c r="I171" s="96">
        <v>78940010035</v>
      </c>
      <c r="J171" s="99">
        <v>6.8979999999999997</v>
      </c>
      <c r="K171" s="96">
        <v>697150</v>
      </c>
      <c r="L171" s="96">
        <v>289187</v>
      </c>
      <c r="M171" s="96" t="s">
        <v>3486</v>
      </c>
      <c r="N171" s="96" t="s">
        <v>2841</v>
      </c>
      <c r="O171" s="96" t="s">
        <v>100</v>
      </c>
      <c r="P171" s="96" t="s">
        <v>895</v>
      </c>
      <c r="Q171" s="96"/>
      <c r="R171" s="413" t="s">
        <v>3940</v>
      </c>
      <c r="S171" s="96"/>
      <c r="T171" s="96"/>
      <c r="U171" s="96"/>
      <c r="V171" s="96" t="s">
        <v>3546</v>
      </c>
      <c r="W171" s="96" t="s">
        <v>3547</v>
      </c>
      <c r="X171" s="96"/>
      <c r="Y171" s="96"/>
      <c r="Z171" s="96"/>
      <c r="AA171" s="96"/>
      <c r="AB171" s="121">
        <v>6.8979999999999997</v>
      </c>
      <c r="AC171" s="121">
        <v>2.0979999999999999</v>
      </c>
      <c r="AD171" s="121">
        <v>0</v>
      </c>
      <c r="AE171" s="121">
        <v>0.255</v>
      </c>
      <c r="AF171" s="121">
        <v>0</v>
      </c>
      <c r="AG171" s="121">
        <v>0</v>
      </c>
      <c r="AH171" s="121">
        <v>0</v>
      </c>
      <c r="AI171" s="121">
        <v>4.5449999999999999</v>
      </c>
      <c r="AJ171" s="125">
        <v>4.4815160000000001</v>
      </c>
      <c r="AK171" s="123" t="s">
        <v>3478</v>
      </c>
      <c r="AL171" s="123" t="s">
        <v>108</v>
      </c>
      <c r="AM171" s="96"/>
      <c r="AN171" s="96"/>
      <c r="AO171" s="96" t="s">
        <v>200</v>
      </c>
      <c r="AP171" s="96"/>
      <c r="AQ171" s="96"/>
      <c r="AR171" s="96"/>
      <c r="AS171" s="96"/>
      <c r="AT171" s="96"/>
      <c r="AU171" s="96" t="s">
        <v>3453</v>
      </c>
      <c r="AV171" s="96"/>
      <c r="AW171" s="100"/>
      <c r="AX171" s="96"/>
      <c r="AY171" s="96"/>
      <c r="AZ171" s="96"/>
      <c r="BA171" s="96"/>
      <c r="BB171" s="96"/>
      <c r="BC171" s="96" t="s">
        <v>111</v>
      </c>
      <c r="BD171" s="96"/>
      <c r="BE171" s="96"/>
      <c r="BF171" s="123" t="s">
        <v>3454</v>
      </c>
      <c r="BG171" s="125">
        <v>753.17097850000005</v>
      </c>
      <c r="BH171" s="125">
        <v>1.164317</v>
      </c>
      <c r="BI171" s="123" t="s">
        <v>3470</v>
      </c>
      <c r="BJ171" s="125">
        <v>1.354364361</v>
      </c>
      <c r="BK171" s="96"/>
      <c r="BL171" s="96" t="s">
        <v>2995</v>
      </c>
      <c r="BM171" s="96"/>
      <c r="BN171" s="96" t="s">
        <v>3548</v>
      </c>
      <c r="BO171" s="97">
        <v>168</v>
      </c>
    </row>
    <row r="172" spans="1:67" ht="78.75" x14ac:dyDescent="0.25">
      <c r="A172" s="96"/>
      <c r="B172" s="96"/>
      <c r="C172" s="97" t="s">
        <v>3448</v>
      </c>
      <c r="D172" s="96" t="s">
        <v>3449</v>
      </c>
      <c r="E172" s="96" t="s">
        <v>3439</v>
      </c>
      <c r="F172" s="96" t="s">
        <v>3457</v>
      </c>
      <c r="G172" s="98"/>
      <c r="H172" s="96" t="s">
        <v>3549</v>
      </c>
      <c r="I172" s="96">
        <v>78940010036</v>
      </c>
      <c r="J172" s="99">
        <v>4.992</v>
      </c>
      <c r="K172" s="96">
        <v>696589</v>
      </c>
      <c r="L172" s="96">
        <v>287637</v>
      </c>
      <c r="M172" s="96" t="s">
        <v>3486</v>
      </c>
      <c r="N172" s="96" t="s">
        <v>2841</v>
      </c>
      <c r="O172" s="96" t="s">
        <v>100</v>
      </c>
      <c r="P172" s="96" t="s">
        <v>101</v>
      </c>
      <c r="Q172" s="96"/>
      <c r="R172" s="413" t="s">
        <v>3940</v>
      </c>
      <c r="S172" s="96"/>
      <c r="T172" s="96"/>
      <c r="U172" s="96"/>
      <c r="V172" s="96" t="s">
        <v>3550</v>
      </c>
      <c r="W172" s="96" t="s">
        <v>3551</v>
      </c>
      <c r="X172" s="96"/>
      <c r="Y172" s="96"/>
      <c r="Z172" s="96"/>
      <c r="AA172" s="96"/>
      <c r="AB172" s="121">
        <v>4.992</v>
      </c>
      <c r="AC172" s="121">
        <v>0.33600000000000002</v>
      </c>
      <c r="AD172" s="121">
        <v>0</v>
      </c>
      <c r="AE172" s="121">
        <v>4.4050000000000002</v>
      </c>
      <c r="AF172" s="121">
        <v>0</v>
      </c>
      <c r="AG172" s="121">
        <v>0</v>
      </c>
      <c r="AH172" s="121">
        <v>0</v>
      </c>
      <c r="AI172" s="121">
        <v>0.251</v>
      </c>
      <c r="AJ172" s="125">
        <v>3.8029980000000001</v>
      </c>
      <c r="AK172" s="123" t="s">
        <v>3478</v>
      </c>
      <c r="AL172" s="123" t="s">
        <v>108</v>
      </c>
      <c r="AM172" s="96"/>
      <c r="AN172" s="96"/>
      <c r="AO172" s="96" t="s">
        <v>200</v>
      </c>
      <c r="AP172" s="96"/>
      <c r="AQ172" s="96"/>
      <c r="AR172" s="96"/>
      <c r="AS172" s="96"/>
      <c r="AT172" s="96"/>
      <c r="AU172" s="96" t="s">
        <v>3453</v>
      </c>
      <c r="AV172" s="96"/>
      <c r="AW172" s="100"/>
      <c r="AX172" s="96"/>
      <c r="AY172" s="96"/>
      <c r="AZ172" s="96"/>
      <c r="BA172" s="96"/>
      <c r="BB172" s="96"/>
      <c r="BC172" s="96" t="s">
        <v>606</v>
      </c>
      <c r="BD172" s="96"/>
      <c r="BE172" s="96"/>
      <c r="BF172" s="123" t="s">
        <v>3454</v>
      </c>
      <c r="BG172" s="125">
        <v>0</v>
      </c>
      <c r="BH172" s="125">
        <v>0.61996200000000001</v>
      </c>
      <c r="BI172" s="123" t="s">
        <v>3470</v>
      </c>
      <c r="BJ172" s="125">
        <v>1.745485323</v>
      </c>
      <c r="BK172" s="96"/>
      <c r="BL172" s="96" t="s">
        <v>2995</v>
      </c>
      <c r="BM172" s="96"/>
      <c r="BN172" s="96" t="s">
        <v>3552</v>
      </c>
      <c r="BO172" s="97">
        <v>168</v>
      </c>
    </row>
    <row r="173" spans="1:67" ht="63" x14ac:dyDescent="0.25">
      <c r="A173" s="96"/>
      <c r="B173" s="96"/>
      <c r="C173" s="97" t="s">
        <v>3448</v>
      </c>
      <c r="D173" s="96" t="s">
        <v>3449</v>
      </c>
      <c r="E173" s="96" t="s">
        <v>3439</v>
      </c>
      <c r="F173" s="96" t="s">
        <v>3457</v>
      </c>
      <c r="G173" s="98"/>
      <c r="H173" s="96" t="s">
        <v>3553</v>
      </c>
      <c r="I173" s="96">
        <v>78940010038</v>
      </c>
      <c r="J173" s="99">
        <v>49.905999999999999</v>
      </c>
      <c r="K173" s="96">
        <v>694853</v>
      </c>
      <c r="L173" s="96">
        <v>288161</v>
      </c>
      <c r="M173" s="96" t="s">
        <v>3486</v>
      </c>
      <c r="N173" s="96" t="s">
        <v>2841</v>
      </c>
      <c r="O173" s="96" t="s">
        <v>100</v>
      </c>
      <c r="P173" s="96" t="s">
        <v>101</v>
      </c>
      <c r="Q173" s="96"/>
      <c r="R173" s="413" t="s">
        <v>3940</v>
      </c>
      <c r="S173" s="96"/>
      <c r="T173" s="96"/>
      <c r="U173" s="96"/>
      <c r="V173" s="96" t="s">
        <v>3554</v>
      </c>
      <c r="W173" s="96" t="s">
        <v>3555</v>
      </c>
      <c r="X173" s="96"/>
      <c r="Y173" s="96"/>
      <c r="Z173" s="96"/>
      <c r="AA173" s="96"/>
      <c r="AB173" s="121">
        <v>49.905999999999999</v>
      </c>
      <c r="AC173" s="121">
        <v>5.8710000000000004</v>
      </c>
      <c r="AD173" s="121">
        <v>0</v>
      </c>
      <c r="AE173" s="121">
        <v>42.692</v>
      </c>
      <c r="AF173" s="121">
        <v>0</v>
      </c>
      <c r="AG173" s="121">
        <v>0</v>
      </c>
      <c r="AH173" s="121">
        <v>0</v>
      </c>
      <c r="AI173" s="121">
        <v>1.343</v>
      </c>
      <c r="AJ173" s="125">
        <v>2.0080089999999999</v>
      </c>
      <c r="AK173" s="123" t="s">
        <v>3478</v>
      </c>
      <c r="AL173" s="123" t="s">
        <v>108</v>
      </c>
      <c r="AM173" s="96"/>
      <c r="AN173" s="96"/>
      <c r="AO173" s="96" t="s">
        <v>200</v>
      </c>
      <c r="AP173" s="96"/>
      <c r="AQ173" s="96"/>
      <c r="AR173" s="96"/>
      <c r="AS173" s="96"/>
      <c r="AT173" s="96"/>
      <c r="AU173" s="96" t="s">
        <v>3453</v>
      </c>
      <c r="AV173" s="96"/>
      <c r="AW173" s="100"/>
      <c r="AX173" s="96"/>
      <c r="AY173" s="96"/>
      <c r="AZ173" s="96"/>
      <c r="BA173" s="96"/>
      <c r="BB173" s="96"/>
      <c r="BC173" s="96" t="s">
        <v>129</v>
      </c>
      <c r="BD173" s="96"/>
      <c r="BE173" s="96"/>
      <c r="BF173" s="123" t="s">
        <v>3454</v>
      </c>
      <c r="BG173" s="125">
        <v>1241.3685350000001</v>
      </c>
      <c r="BH173" s="125">
        <v>1.7437689999999999</v>
      </c>
      <c r="BI173" s="123" t="s">
        <v>3470</v>
      </c>
      <c r="BJ173" s="125">
        <v>3.250029643</v>
      </c>
      <c r="BK173" s="96"/>
      <c r="BL173" s="96" t="s">
        <v>2995</v>
      </c>
      <c r="BM173" s="96"/>
      <c r="BN173" s="96" t="s">
        <v>3556</v>
      </c>
      <c r="BO173" s="97">
        <v>168</v>
      </c>
    </row>
    <row r="174" spans="1:67" ht="63" x14ac:dyDescent="0.25">
      <c r="A174" s="96"/>
      <c r="B174" s="96"/>
      <c r="C174" s="97" t="s">
        <v>3448</v>
      </c>
      <c r="D174" s="96" t="s">
        <v>3449</v>
      </c>
      <c r="E174" s="96" t="s">
        <v>3439</v>
      </c>
      <c r="F174" s="96" t="s">
        <v>3457</v>
      </c>
      <c r="G174" s="98"/>
      <c r="H174" s="96" t="s">
        <v>3557</v>
      </c>
      <c r="I174" s="96">
        <v>78940010039</v>
      </c>
      <c r="J174" s="99">
        <v>49.258000000000003</v>
      </c>
      <c r="K174" s="96">
        <v>694598</v>
      </c>
      <c r="L174" s="96">
        <v>289231</v>
      </c>
      <c r="M174" s="96" t="s">
        <v>3486</v>
      </c>
      <c r="N174" s="96" t="s">
        <v>2841</v>
      </c>
      <c r="O174" s="96" t="s">
        <v>100</v>
      </c>
      <c r="P174" s="96" t="s">
        <v>101</v>
      </c>
      <c r="Q174" s="96"/>
      <c r="R174" s="413" t="s">
        <v>3940</v>
      </c>
      <c r="S174" s="96"/>
      <c r="T174" s="96"/>
      <c r="U174" s="96"/>
      <c r="V174" s="96" t="s">
        <v>3558</v>
      </c>
      <c r="W174" s="96" t="s">
        <v>3559</v>
      </c>
      <c r="X174" s="96"/>
      <c r="Y174" s="96"/>
      <c r="Z174" s="96"/>
      <c r="AA174" s="96"/>
      <c r="AB174" s="121">
        <v>49.258000000000003</v>
      </c>
      <c r="AC174" s="121">
        <v>4.6449999999999996</v>
      </c>
      <c r="AD174" s="121">
        <v>6.0000000000000001E-3</v>
      </c>
      <c r="AE174" s="121">
        <v>41.825000000000003</v>
      </c>
      <c r="AF174" s="121">
        <v>0</v>
      </c>
      <c r="AG174" s="121">
        <v>0</v>
      </c>
      <c r="AH174" s="121">
        <v>0</v>
      </c>
      <c r="AI174" s="121">
        <v>2.782</v>
      </c>
      <c r="AJ174" s="125">
        <v>2.0423480000000001</v>
      </c>
      <c r="AK174" s="123" t="s">
        <v>3478</v>
      </c>
      <c r="AL174" s="123" t="s">
        <v>108</v>
      </c>
      <c r="AM174" s="96"/>
      <c r="AN174" s="96"/>
      <c r="AO174" s="96" t="s">
        <v>200</v>
      </c>
      <c r="AP174" s="96"/>
      <c r="AQ174" s="96"/>
      <c r="AR174" s="96"/>
      <c r="AS174" s="96"/>
      <c r="AT174" s="96"/>
      <c r="AU174" s="96" t="s">
        <v>3453</v>
      </c>
      <c r="AV174" s="96"/>
      <c r="AW174" s="100"/>
      <c r="AX174" s="96"/>
      <c r="AY174" s="96"/>
      <c r="AZ174" s="96"/>
      <c r="BA174" s="96"/>
      <c r="BB174" s="96"/>
      <c r="BC174" s="96" t="s">
        <v>111</v>
      </c>
      <c r="BD174" s="96"/>
      <c r="BE174" s="96"/>
      <c r="BF174" s="123" t="s">
        <v>3454</v>
      </c>
      <c r="BG174" s="125">
        <v>1208.3428349999999</v>
      </c>
      <c r="BH174" s="125">
        <v>2.587914</v>
      </c>
      <c r="BI174" s="123" t="s">
        <v>3081</v>
      </c>
      <c r="BJ174" s="125">
        <v>3.1020281519999999</v>
      </c>
      <c r="BK174" s="96"/>
      <c r="BL174" s="96" t="s">
        <v>2995</v>
      </c>
      <c r="BM174" s="96"/>
      <c r="BN174" s="96" t="s">
        <v>3560</v>
      </c>
      <c r="BO174" s="97">
        <v>168</v>
      </c>
    </row>
    <row r="175" spans="1:67" ht="63" x14ac:dyDescent="0.25">
      <c r="A175" s="96"/>
      <c r="B175" s="96"/>
      <c r="C175" s="97" t="s">
        <v>3448</v>
      </c>
      <c r="D175" s="96" t="s">
        <v>3449</v>
      </c>
      <c r="E175" s="96" t="s">
        <v>3439</v>
      </c>
      <c r="F175" s="96" t="s">
        <v>3457</v>
      </c>
      <c r="G175" s="98"/>
      <c r="H175" s="96" t="s">
        <v>3561</v>
      </c>
      <c r="I175" s="96">
        <v>78940010042</v>
      </c>
      <c r="J175" s="99">
        <v>119.15</v>
      </c>
      <c r="K175" s="96">
        <v>694649</v>
      </c>
      <c r="L175" s="96">
        <v>292214</v>
      </c>
      <c r="M175" s="96" t="s">
        <v>3486</v>
      </c>
      <c r="N175" s="96" t="s">
        <v>2841</v>
      </c>
      <c r="O175" s="96" t="s">
        <v>100</v>
      </c>
      <c r="P175" s="96" t="s">
        <v>101</v>
      </c>
      <c r="Q175" s="96"/>
      <c r="R175" s="413" t="s">
        <v>3940</v>
      </c>
      <c r="S175" s="96"/>
      <c r="T175" s="96"/>
      <c r="U175" s="96"/>
      <c r="V175" s="96" t="s">
        <v>105</v>
      </c>
      <c r="W175" s="96" t="s">
        <v>3562</v>
      </c>
      <c r="X175" s="96"/>
      <c r="Y175" s="96"/>
      <c r="Z175" s="96"/>
      <c r="AA175" s="96"/>
      <c r="AB175" s="121">
        <v>119.15</v>
      </c>
      <c r="AC175" s="121">
        <v>84.510999999999996</v>
      </c>
      <c r="AD175" s="121">
        <v>0</v>
      </c>
      <c r="AE175" s="121">
        <v>1E-3</v>
      </c>
      <c r="AF175" s="121">
        <v>0</v>
      </c>
      <c r="AG175" s="121">
        <v>0</v>
      </c>
      <c r="AH175" s="121">
        <v>0</v>
      </c>
      <c r="AI175" s="121">
        <v>34.637999999999998</v>
      </c>
      <c r="AJ175" s="125">
        <v>2.5548649999999999</v>
      </c>
      <c r="AK175" s="123" t="s">
        <v>3452</v>
      </c>
      <c r="AL175" s="123" t="s">
        <v>108</v>
      </c>
      <c r="AM175" s="96"/>
      <c r="AN175" s="96"/>
      <c r="AO175" s="96" t="s">
        <v>200</v>
      </c>
      <c r="AP175" s="96"/>
      <c r="AQ175" s="96"/>
      <c r="AR175" s="96"/>
      <c r="AS175" s="96"/>
      <c r="AT175" s="96"/>
      <c r="AU175" s="96" t="s">
        <v>3453</v>
      </c>
      <c r="AV175" s="96"/>
      <c r="AW175" s="100"/>
      <c r="AX175" s="96"/>
      <c r="AY175" s="96"/>
      <c r="AZ175" s="96"/>
      <c r="BA175" s="96"/>
      <c r="BB175" s="96"/>
      <c r="BC175" s="96" t="s">
        <v>129</v>
      </c>
      <c r="BD175" s="96"/>
      <c r="BE175" s="96"/>
      <c r="BF175" s="123" t="s">
        <v>3454</v>
      </c>
      <c r="BG175" s="125">
        <v>196.14900610000001</v>
      </c>
      <c r="BH175" s="125">
        <v>0.680898</v>
      </c>
      <c r="BI175" s="123" t="s">
        <v>3455</v>
      </c>
      <c r="BJ175" s="125">
        <v>0.84665864800000001</v>
      </c>
      <c r="BK175" s="96"/>
      <c r="BL175" s="96" t="s">
        <v>2995</v>
      </c>
      <c r="BM175" s="96"/>
      <c r="BN175" s="96" t="s">
        <v>3563</v>
      </c>
      <c r="BO175" s="97">
        <v>168</v>
      </c>
    </row>
    <row r="176" spans="1:67" ht="252" x14ac:dyDescent="0.25">
      <c r="A176" s="96"/>
      <c r="B176" s="96"/>
      <c r="C176" s="97" t="s">
        <v>3448</v>
      </c>
      <c r="D176" s="96" t="s">
        <v>3449</v>
      </c>
      <c r="E176" s="96" t="s">
        <v>3439</v>
      </c>
      <c r="F176" s="96" t="s">
        <v>3457</v>
      </c>
      <c r="G176" s="98"/>
      <c r="H176" s="96" t="s">
        <v>3564</v>
      </c>
      <c r="I176" s="96">
        <v>78940010043</v>
      </c>
      <c r="J176" s="99">
        <v>136.578</v>
      </c>
      <c r="K176" s="96">
        <v>695579</v>
      </c>
      <c r="L176" s="96">
        <v>291595</v>
      </c>
      <c r="M176" s="96" t="s">
        <v>3486</v>
      </c>
      <c r="N176" s="96" t="s">
        <v>2841</v>
      </c>
      <c r="O176" s="96" t="s">
        <v>100</v>
      </c>
      <c r="P176" s="96" t="s">
        <v>101</v>
      </c>
      <c r="Q176" s="96"/>
      <c r="R176" s="413" t="s">
        <v>3940</v>
      </c>
      <c r="S176" s="96"/>
      <c r="T176" s="96"/>
      <c r="U176" s="96"/>
      <c r="V176" s="96" t="s">
        <v>3565</v>
      </c>
      <c r="W176" s="96" t="s">
        <v>3566</v>
      </c>
      <c r="X176" s="96"/>
      <c r="Y176" s="96"/>
      <c r="Z176" s="96"/>
      <c r="AA176" s="96"/>
      <c r="AB176" s="121">
        <v>136.578</v>
      </c>
      <c r="AC176" s="121">
        <v>42.384999999999998</v>
      </c>
      <c r="AD176" s="121">
        <v>1.2370000000000001</v>
      </c>
      <c r="AE176" s="121">
        <v>51.308</v>
      </c>
      <c r="AF176" s="121">
        <v>0</v>
      </c>
      <c r="AG176" s="121">
        <v>0</v>
      </c>
      <c r="AH176" s="121">
        <v>0</v>
      </c>
      <c r="AI176" s="121">
        <v>41.648000000000003</v>
      </c>
      <c r="AJ176" s="125">
        <v>2.3916719999999998</v>
      </c>
      <c r="AK176" s="123" t="s">
        <v>3452</v>
      </c>
      <c r="AL176" s="123" t="s">
        <v>108</v>
      </c>
      <c r="AM176" s="96"/>
      <c r="AN176" s="96"/>
      <c r="AO176" s="96" t="s">
        <v>200</v>
      </c>
      <c r="AP176" s="96"/>
      <c r="AQ176" s="96"/>
      <c r="AR176" s="96"/>
      <c r="AS176" s="96"/>
      <c r="AT176" s="96"/>
      <c r="AU176" s="96" t="s">
        <v>3453</v>
      </c>
      <c r="AV176" s="96"/>
      <c r="AW176" s="100"/>
      <c r="AX176" s="96"/>
      <c r="AY176" s="96"/>
      <c r="AZ176" s="96"/>
      <c r="BA176" s="96"/>
      <c r="BB176" s="96"/>
      <c r="BC176" s="96" t="s">
        <v>129</v>
      </c>
      <c r="BD176" s="96"/>
      <c r="BE176" s="96"/>
      <c r="BF176" s="123" t="s">
        <v>3454</v>
      </c>
      <c r="BG176" s="125">
        <v>0</v>
      </c>
      <c r="BH176" s="125">
        <v>0.81049099999999996</v>
      </c>
      <c r="BI176" s="123" t="s">
        <v>3455</v>
      </c>
      <c r="BJ176" s="125">
        <v>0.846700012</v>
      </c>
      <c r="BK176" s="96"/>
      <c r="BL176" s="96" t="s">
        <v>2995</v>
      </c>
      <c r="BM176" s="96"/>
      <c r="BN176" s="96" t="s">
        <v>3567</v>
      </c>
      <c r="BO176" s="97">
        <v>168</v>
      </c>
    </row>
    <row r="177" spans="1:67" ht="252" x14ac:dyDescent="0.25">
      <c r="A177" s="96"/>
      <c r="B177" s="96"/>
      <c r="C177" s="97" t="s">
        <v>3448</v>
      </c>
      <c r="D177" s="96" t="s">
        <v>3449</v>
      </c>
      <c r="E177" s="96" t="s">
        <v>3439</v>
      </c>
      <c r="F177" s="96" t="s">
        <v>3457</v>
      </c>
      <c r="G177" s="98"/>
      <c r="H177" s="96" t="s">
        <v>3568</v>
      </c>
      <c r="I177" s="96">
        <v>78940010044</v>
      </c>
      <c r="J177" s="99">
        <v>126.78400000000001</v>
      </c>
      <c r="K177" s="96">
        <v>696114</v>
      </c>
      <c r="L177" s="96">
        <v>292535</v>
      </c>
      <c r="M177" s="96" t="s">
        <v>3486</v>
      </c>
      <c r="N177" s="96" t="s">
        <v>2841</v>
      </c>
      <c r="O177" s="96" t="s">
        <v>100</v>
      </c>
      <c r="P177" s="96" t="s">
        <v>101</v>
      </c>
      <c r="Q177" s="96"/>
      <c r="R177" s="413" t="s">
        <v>3940</v>
      </c>
      <c r="S177" s="96"/>
      <c r="T177" s="96"/>
      <c r="U177" s="96"/>
      <c r="V177" s="96" t="s">
        <v>3569</v>
      </c>
      <c r="W177" s="96" t="s">
        <v>3570</v>
      </c>
      <c r="X177" s="96"/>
      <c r="Y177" s="96"/>
      <c r="Z177" s="96"/>
      <c r="AA177" s="96"/>
      <c r="AB177" s="121">
        <v>126.78400000000001</v>
      </c>
      <c r="AC177" s="121">
        <v>64.441999999999993</v>
      </c>
      <c r="AD177" s="121">
        <v>1.7999999999999999E-2</v>
      </c>
      <c r="AE177" s="121">
        <v>21.675999999999998</v>
      </c>
      <c r="AF177" s="121">
        <v>0</v>
      </c>
      <c r="AG177" s="121">
        <v>0</v>
      </c>
      <c r="AH177" s="121">
        <v>0</v>
      </c>
      <c r="AI177" s="121">
        <v>40.648000000000003</v>
      </c>
      <c r="AJ177" s="125">
        <v>2.3238349999999999</v>
      </c>
      <c r="AK177" s="123" t="s">
        <v>3452</v>
      </c>
      <c r="AL177" s="123" t="s">
        <v>108</v>
      </c>
      <c r="AM177" s="96"/>
      <c r="AN177" s="96"/>
      <c r="AO177" s="96" t="s">
        <v>200</v>
      </c>
      <c r="AP177" s="96"/>
      <c r="AQ177" s="96"/>
      <c r="AR177" s="96"/>
      <c r="AS177" s="96"/>
      <c r="AT177" s="96"/>
      <c r="AU177" s="96" t="s">
        <v>3453</v>
      </c>
      <c r="AV177" s="96"/>
      <c r="AW177" s="100"/>
      <c r="AX177" s="96"/>
      <c r="AY177" s="96"/>
      <c r="AZ177" s="96"/>
      <c r="BA177" s="96"/>
      <c r="BB177" s="96"/>
      <c r="BC177" s="96" t="s">
        <v>129</v>
      </c>
      <c r="BD177" s="96"/>
      <c r="BE177" s="96"/>
      <c r="BF177" s="123" t="s">
        <v>3454</v>
      </c>
      <c r="BG177" s="125">
        <v>229.91516150000001</v>
      </c>
      <c r="BH177" s="125">
        <v>0.97042700000000004</v>
      </c>
      <c r="BI177" s="123" t="s">
        <v>3455</v>
      </c>
      <c r="BJ177" s="125">
        <v>1.1832667029999999</v>
      </c>
      <c r="BK177" s="96"/>
      <c r="BL177" s="96" t="s">
        <v>2995</v>
      </c>
      <c r="BM177" s="96"/>
      <c r="BN177" s="96" t="s">
        <v>3571</v>
      </c>
      <c r="BO177" s="97">
        <v>168</v>
      </c>
    </row>
    <row r="178" spans="1:67" ht="220.5" x14ac:dyDescent="0.25">
      <c r="A178" s="96"/>
      <c r="B178" s="96"/>
      <c r="C178" s="97" t="s">
        <v>3448</v>
      </c>
      <c r="D178" s="96" t="s">
        <v>3449</v>
      </c>
      <c r="E178" s="96" t="s">
        <v>3439</v>
      </c>
      <c r="F178" s="96" t="s">
        <v>3457</v>
      </c>
      <c r="G178" s="98"/>
      <c r="H178" s="96" t="s">
        <v>3572</v>
      </c>
      <c r="I178" s="96">
        <v>78940010046</v>
      </c>
      <c r="J178" s="99">
        <v>142.732</v>
      </c>
      <c r="K178" s="96">
        <v>697139</v>
      </c>
      <c r="L178" s="96">
        <v>292775</v>
      </c>
      <c r="M178" s="96" t="s">
        <v>3486</v>
      </c>
      <c r="N178" s="96" t="s">
        <v>2841</v>
      </c>
      <c r="O178" s="96" t="s">
        <v>100</v>
      </c>
      <c r="P178" s="96" t="s">
        <v>101</v>
      </c>
      <c r="Q178" s="96"/>
      <c r="R178" s="413" t="s">
        <v>3940</v>
      </c>
      <c r="S178" s="96"/>
      <c r="T178" s="96"/>
      <c r="U178" s="96"/>
      <c r="V178" s="96" t="s">
        <v>3573</v>
      </c>
      <c r="W178" s="96" t="s">
        <v>3574</v>
      </c>
      <c r="X178" s="96"/>
      <c r="Y178" s="96"/>
      <c r="Z178" s="96"/>
      <c r="AA178" s="96"/>
      <c r="AB178" s="121">
        <v>142.732</v>
      </c>
      <c r="AC178" s="121">
        <v>33.058</v>
      </c>
      <c r="AD178" s="121">
        <v>42.963999999999999</v>
      </c>
      <c r="AE178" s="121">
        <v>2.419</v>
      </c>
      <c r="AF178" s="121">
        <v>0</v>
      </c>
      <c r="AG178" s="121">
        <v>0</v>
      </c>
      <c r="AH178" s="121">
        <v>0</v>
      </c>
      <c r="AI178" s="121">
        <v>64.290999999999997</v>
      </c>
      <c r="AJ178" s="125">
        <v>2.372045</v>
      </c>
      <c r="AK178" s="123" t="s">
        <v>3452</v>
      </c>
      <c r="AL178" s="123" t="s">
        <v>108</v>
      </c>
      <c r="AM178" s="96"/>
      <c r="AN178" s="96"/>
      <c r="AO178" s="96" t="s">
        <v>200</v>
      </c>
      <c r="AP178" s="96"/>
      <c r="AQ178" s="96"/>
      <c r="AR178" s="96"/>
      <c r="AS178" s="96"/>
      <c r="AT178" s="96"/>
      <c r="AU178" s="96" t="s">
        <v>3453</v>
      </c>
      <c r="AV178" s="96"/>
      <c r="AW178" s="100"/>
      <c r="AX178" s="96"/>
      <c r="AY178" s="96"/>
      <c r="AZ178" s="96"/>
      <c r="BA178" s="96"/>
      <c r="BB178" s="96"/>
      <c r="BC178" s="96" t="s">
        <v>111</v>
      </c>
      <c r="BD178" s="96"/>
      <c r="BE178" s="96"/>
      <c r="BF178" s="123" t="s">
        <v>3454</v>
      </c>
      <c r="BG178" s="125">
        <v>1229.2618500000001</v>
      </c>
      <c r="BH178" s="125">
        <v>1.054467</v>
      </c>
      <c r="BI178" s="123" t="s">
        <v>3455</v>
      </c>
      <c r="BJ178" s="125">
        <v>1.9923838760000001</v>
      </c>
      <c r="BK178" s="96"/>
      <c r="BL178" s="96" t="s">
        <v>2995</v>
      </c>
      <c r="BM178" s="96"/>
      <c r="BN178" s="96" t="s">
        <v>3575</v>
      </c>
      <c r="BO178" s="97">
        <v>168</v>
      </c>
    </row>
    <row r="179" spans="1:67" ht="63" x14ac:dyDescent="0.25">
      <c r="A179" s="96"/>
      <c r="B179" s="96"/>
      <c r="C179" s="97" t="s">
        <v>3448</v>
      </c>
      <c r="D179" s="96" t="s">
        <v>3449</v>
      </c>
      <c r="E179" s="96" t="s">
        <v>3439</v>
      </c>
      <c r="F179" s="96" t="s">
        <v>3457</v>
      </c>
      <c r="G179" s="98"/>
      <c r="H179" s="96" t="s">
        <v>3576</v>
      </c>
      <c r="I179" s="96">
        <v>78940010048</v>
      </c>
      <c r="J179" s="99">
        <v>0.63500000000000001</v>
      </c>
      <c r="K179" s="96">
        <v>697291</v>
      </c>
      <c r="L179" s="96">
        <v>294501</v>
      </c>
      <c r="M179" s="96" t="s">
        <v>3486</v>
      </c>
      <c r="N179" s="96" t="s">
        <v>2841</v>
      </c>
      <c r="O179" s="96" t="s">
        <v>100</v>
      </c>
      <c r="P179" s="96" t="s">
        <v>101</v>
      </c>
      <c r="Q179" s="96"/>
      <c r="R179" s="413" t="s">
        <v>3940</v>
      </c>
      <c r="S179" s="96"/>
      <c r="T179" s="96"/>
      <c r="U179" s="96"/>
      <c r="V179" s="96" t="s">
        <v>105</v>
      </c>
      <c r="W179" s="96" t="s">
        <v>3577</v>
      </c>
      <c r="X179" s="96"/>
      <c r="Y179" s="96"/>
      <c r="Z179" s="96"/>
      <c r="AA179" s="96"/>
      <c r="AB179" s="121">
        <v>0.63500000000000001</v>
      </c>
      <c r="AC179" s="121">
        <v>1E-3</v>
      </c>
      <c r="AD179" s="121">
        <v>0</v>
      </c>
      <c r="AE179" s="121">
        <v>0.63400000000000001</v>
      </c>
      <c r="AF179" s="121">
        <v>0</v>
      </c>
      <c r="AG179" s="121">
        <v>0</v>
      </c>
      <c r="AH179" s="121">
        <v>0</v>
      </c>
      <c r="AI179" s="121">
        <v>0</v>
      </c>
      <c r="AJ179" s="125">
        <v>1.970296</v>
      </c>
      <c r="AK179" s="123" t="s">
        <v>3452</v>
      </c>
      <c r="AL179" s="123" t="s">
        <v>108</v>
      </c>
      <c r="AM179" s="96"/>
      <c r="AN179" s="96"/>
      <c r="AO179" s="96" t="s">
        <v>200</v>
      </c>
      <c r="AP179" s="96"/>
      <c r="AQ179" s="96"/>
      <c r="AR179" s="96"/>
      <c r="AS179" s="96"/>
      <c r="AT179" s="96"/>
      <c r="AU179" s="96" t="s">
        <v>3453</v>
      </c>
      <c r="AV179" s="96"/>
      <c r="AW179" s="100"/>
      <c r="AX179" s="96"/>
      <c r="AY179" s="96"/>
      <c r="AZ179" s="96"/>
      <c r="BA179" s="96"/>
      <c r="BB179" s="96"/>
      <c r="BC179" s="96" t="s">
        <v>111</v>
      </c>
      <c r="BD179" s="96"/>
      <c r="BE179" s="96"/>
      <c r="BF179" s="123" t="s">
        <v>3454</v>
      </c>
      <c r="BG179" s="125">
        <v>1627.3730840000001</v>
      </c>
      <c r="BH179" s="125">
        <v>0.308948</v>
      </c>
      <c r="BI179" s="123" t="s">
        <v>3455</v>
      </c>
      <c r="BJ179" s="125">
        <v>2.5194918369999999</v>
      </c>
      <c r="BK179" s="96"/>
      <c r="BL179" s="96" t="s">
        <v>2995</v>
      </c>
      <c r="BM179" s="96"/>
      <c r="BN179" s="96" t="s">
        <v>822</v>
      </c>
      <c r="BO179" s="97">
        <v>168</v>
      </c>
    </row>
    <row r="180" spans="1:67" ht="236.25" x14ac:dyDescent="0.25">
      <c r="A180" s="96"/>
      <c r="B180" s="96"/>
      <c r="C180" s="97" t="s">
        <v>3448</v>
      </c>
      <c r="D180" s="96" t="s">
        <v>3449</v>
      </c>
      <c r="E180" s="96" t="s">
        <v>3439</v>
      </c>
      <c r="F180" s="96" t="s">
        <v>3457</v>
      </c>
      <c r="G180" s="98"/>
      <c r="H180" s="96" t="s">
        <v>3578</v>
      </c>
      <c r="I180" s="96">
        <v>78940010049</v>
      </c>
      <c r="J180" s="99">
        <v>110.52200000000001</v>
      </c>
      <c r="K180" s="96">
        <v>694358</v>
      </c>
      <c r="L180" s="96">
        <v>290759</v>
      </c>
      <c r="M180" s="96" t="s">
        <v>3486</v>
      </c>
      <c r="N180" s="96" t="s">
        <v>2841</v>
      </c>
      <c r="O180" s="96" t="s">
        <v>100</v>
      </c>
      <c r="P180" s="96" t="s">
        <v>101</v>
      </c>
      <c r="Q180" s="96"/>
      <c r="R180" s="413" t="s">
        <v>3940</v>
      </c>
      <c r="S180" s="96"/>
      <c r="T180" s="96"/>
      <c r="U180" s="96"/>
      <c r="V180" s="96" t="s">
        <v>3579</v>
      </c>
      <c r="W180" s="96" t="s">
        <v>3580</v>
      </c>
      <c r="X180" s="96"/>
      <c r="Y180" s="96"/>
      <c r="Z180" s="96"/>
      <c r="AA180" s="96"/>
      <c r="AB180" s="121">
        <v>110.52200000000001</v>
      </c>
      <c r="AC180" s="121">
        <v>60.71</v>
      </c>
      <c r="AD180" s="121">
        <v>0</v>
      </c>
      <c r="AE180" s="121">
        <v>26.594999999999999</v>
      </c>
      <c r="AF180" s="121">
        <v>0</v>
      </c>
      <c r="AG180" s="121">
        <v>0</v>
      </c>
      <c r="AH180" s="121">
        <v>0</v>
      </c>
      <c r="AI180" s="121">
        <v>23.216999999999999</v>
      </c>
      <c r="AJ180" s="125">
        <v>2.5767340000000001</v>
      </c>
      <c r="AK180" s="123" t="s">
        <v>3478</v>
      </c>
      <c r="AL180" s="123" t="s">
        <v>108</v>
      </c>
      <c r="AM180" s="96"/>
      <c r="AN180" s="96"/>
      <c r="AO180" s="96" t="s">
        <v>200</v>
      </c>
      <c r="AP180" s="96"/>
      <c r="AQ180" s="96"/>
      <c r="AR180" s="96"/>
      <c r="AS180" s="96"/>
      <c r="AT180" s="96"/>
      <c r="AU180" s="96" t="s">
        <v>3453</v>
      </c>
      <c r="AV180" s="96"/>
      <c r="AW180" s="100"/>
      <c r="AX180" s="96"/>
      <c r="AY180" s="96"/>
      <c r="AZ180" s="96"/>
      <c r="BA180" s="96"/>
      <c r="BB180" s="96"/>
      <c r="BC180" s="96" t="s">
        <v>129</v>
      </c>
      <c r="BD180" s="96"/>
      <c r="BE180" s="96"/>
      <c r="BF180" s="123" t="s">
        <v>3454</v>
      </c>
      <c r="BG180" s="125">
        <v>492.35633849999999</v>
      </c>
      <c r="BH180" s="125">
        <v>1.2890280000000001</v>
      </c>
      <c r="BI180" s="123" t="s">
        <v>3455</v>
      </c>
      <c r="BJ180" s="125">
        <v>2.1172308100000001</v>
      </c>
      <c r="BK180" s="96"/>
      <c r="BL180" s="96" t="s">
        <v>2995</v>
      </c>
      <c r="BM180" s="96"/>
      <c r="BN180" s="96" t="s">
        <v>3581</v>
      </c>
      <c r="BO180" s="97">
        <v>168</v>
      </c>
    </row>
    <row r="181" spans="1:67" ht="236.25" x14ac:dyDescent="0.25">
      <c r="A181" s="96"/>
      <c r="B181" s="96"/>
      <c r="C181" s="97" t="s">
        <v>3448</v>
      </c>
      <c r="D181" s="96" t="s">
        <v>3449</v>
      </c>
      <c r="E181" s="96" t="s">
        <v>3439</v>
      </c>
      <c r="F181" s="96" t="s">
        <v>3457</v>
      </c>
      <c r="G181" s="98"/>
      <c r="H181" s="96" t="s">
        <v>3582</v>
      </c>
      <c r="I181" s="96">
        <v>78940010050</v>
      </c>
      <c r="J181" s="99">
        <v>129.12100000000001</v>
      </c>
      <c r="K181" s="96">
        <v>695128</v>
      </c>
      <c r="L181" s="96">
        <v>290786</v>
      </c>
      <c r="M181" s="96" t="s">
        <v>3486</v>
      </c>
      <c r="N181" s="96" t="s">
        <v>2841</v>
      </c>
      <c r="O181" s="96" t="s">
        <v>100</v>
      </c>
      <c r="P181" s="96" t="s">
        <v>101</v>
      </c>
      <c r="Q181" s="96"/>
      <c r="R181" s="413" t="s">
        <v>3940</v>
      </c>
      <c r="S181" s="96"/>
      <c r="T181" s="96"/>
      <c r="U181" s="96"/>
      <c r="V181" s="96" t="s">
        <v>3583</v>
      </c>
      <c r="W181" s="96" t="s">
        <v>3584</v>
      </c>
      <c r="X181" s="96"/>
      <c r="Y181" s="96"/>
      <c r="Z181" s="96"/>
      <c r="AA181" s="96"/>
      <c r="AB181" s="121">
        <v>129.12100000000001</v>
      </c>
      <c r="AC181" s="121">
        <v>64.581000000000003</v>
      </c>
      <c r="AD181" s="121">
        <v>0</v>
      </c>
      <c r="AE181" s="121">
        <v>44.508000000000003</v>
      </c>
      <c r="AF181" s="121">
        <v>0</v>
      </c>
      <c r="AG181" s="121">
        <v>0</v>
      </c>
      <c r="AH181" s="121">
        <v>0</v>
      </c>
      <c r="AI181" s="121">
        <v>20.032</v>
      </c>
      <c r="AJ181" s="125">
        <v>2.9842650000000002</v>
      </c>
      <c r="AK181" s="123" t="s">
        <v>3478</v>
      </c>
      <c r="AL181" s="123" t="s">
        <v>108</v>
      </c>
      <c r="AM181" s="96"/>
      <c r="AN181" s="96"/>
      <c r="AO181" s="96" t="s">
        <v>200</v>
      </c>
      <c r="AP181" s="96"/>
      <c r="AQ181" s="96"/>
      <c r="AR181" s="96"/>
      <c r="AS181" s="96"/>
      <c r="AT181" s="96"/>
      <c r="AU181" s="96" t="s">
        <v>3453</v>
      </c>
      <c r="AV181" s="96"/>
      <c r="AW181" s="100"/>
      <c r="AX181" s="96"/>
      <c r="AY181" s="96"/>
      <c r="AZ181" s="96"/>
      <c r="BA181" s="96"/>
      <c r="BB181" s="96"/>
      <c r="BC181" s="96" t="s">
        <v>129</v>
      </c>
      <c r="BD181" s="96"/>
      <c r="BE181" s="96"/>
      <c r="BF181" s="123" t="s">
        <v>3454</v>
      </c>
      <c r="BG181" s="125">
        <v>115.3430202</v>
      </c>
      <c r="BH181" s="125">
        <v>1.8656170000000001</v>
      </c>
      <c r="BI181" s="123" t="s">
        <v>3455</v>
      </c>
      <c r="BJ181" s="125">
        <v>2.1172740069999998</v>
      </c>
      <c r="BK181" s="96"/>
      <c r="BL181" s="96" t="s">
        <v>2995</v>
      </c>
      <c r="BM181" s="96"/>
      <c r="BN181" s="96" t="s">
        <v>3585</v>
      </c>
      <c r="BO181" s="97">
        <v>168</v>
      </c>
    </row>
    <row r="182" spans="1:67" ht="173.25" x14ac:dyDescent="0.25">
      <c r="A182" s="96"/>
      <c r="B182" s="96"/>
      <c r="C182" s="97" t="s">
        <v>3448</v>
      </c>
      <c r="D182" s="96" t="s">
        <v>3449</v>
      </c>
      <c r="E182" s="96" t="s">
        <v>3439</v>
      </c>
      <c r="F182" s="96" t="s">
        <v>3457</v>
      </c>
      <c r="G182" s="98"/>
      <c r="H182" s="96" t="s">
        <v>3586</v>
      </c>
      <c r="I182" s="96">
        <v>78940010054</v>
      </c>
      <c r="J182" s="99">
        <v>132.65700000000001</v>
      </c>
      <c r="K182" s="96">
        <v>696415</v>
      </c>
      <c r="L182" s="96">
        <v>291212</v>
      </c>
      <c r="M182" s="96" t="s">
        <v>3486</v>
      </c>
      <c r="N182" s="96" t="s">
        <v>2841</v>
      </c>
      <c r="O182" s="96" t="s">
        <v>100</v>
      </c>
      <c r="P182" s="96" t="s">
        <v>101</v>
      </c>
      <c r="Q182" s="96"/>
      <c r="R182" s="413" t="s">
        <v>3940</v>
      </c>
      <c r="S182" s="96"/>
      <c r="T182" s="96"/>
      <c r="U182" s="96"/>
      <c r="V182" s="96" t="s">
        <v>3587</v>
      </c>
      <c r="W182" s="96" t="s">
        <v>3588</v>
      </c>
      <c r="X182" s="96"/>
      <c r="Y182" s="96"/>
      <c r="Z182" s="96"/>
      <c r="AA182" s="96"/>
      <c r="AB182" s="121">
        <v>132.65700000000001</v>
      </c>
      <c r="AC182" s="121">
        <v>42.883000000000003</v>
      </c>
      <c r="AD182" s="121">
        <v>20.469000000000001</v>
      </c>
      <c r="AE182" s="121">
        <v>6.6000000000000003E-2</v>
      </c>
      <c r="AF182" s="121">
        <v>0</v>
      </c>
      <c r="AG182" s="121">
        <v>0</v>
      </c>
      <c r="AH182" s="121">
        <v>0</v>
      </c>
      <c r="AI182" s="121">
        <v>69.239000000000004</v>
      </c>
      <c r="AJ182" s="125">
        <v>3.632908</v>
      </c>
      <c r="AK182" s="123" t="s">
        <v>3452</v>
      </c>
      <c r="AL182" s="123" t="s">
        <v>108</v>
      </c>
      <c r="AM182" s="96"/>
      <c r="AN182" s="96"/>
      <c r="AO182" s="96" t="s">
        <v>200</v>
      </c>
      <c r="AP182" s="96"/>
      <c r="AQ182" s="96"/>
      <c r="AR182" s="96"/>
      <c r="AS182" s="96"/>
      <c r="AT182" s="96"/>
      <c r="AU182" s="96" t="s">
        <v>3453</v>
      </c>
      <c r="AV182" s="96"/>
      <c r="AW182" s="100"/>
      <c r="AX182" s="96"/>
      <c r="AY182" s="96"/>
      <c r="AZ182" s="96"/>
      <c r="BA182" s="96"/>
      <c r="BB182" s="96"/>
      <c r="BC182" s="96" t="s">
        <v>111</v>
      </c>
      <c r="BD182" s="96"/>
      <c r="BE182" s="96"/>
      <c r="BF182" s="123" t="s">
        <v>3454</v>
      </c>
      <c r="BG182" s="125">
        <v>271.38318939999999</v>
      </c>
      <c r="BH182" s="125">
        <v>2.1844000000000001</v>
      </c>
      <c r="BI182" s="123" t="s">
        <v>3455</v>
      </c>
      <c r="BJ182" s="125">
        <v>2.2557376969999998</v>
      </c>
      <c r="BK182" s="96"/>
      <c r="BL182" s="96" t="s">
        <v>2995</v>
      </c>
      <c r="BM182" s="96"/>
      <c r="BN182" s="96" t="s">
        <v>3589</v>
      </c>
      <c r="BO182" s="97">
        <v>168</v>
      </c>
    </row>
    <row r="183" spans="1:67" ht="63" x14ac:dyDescent="0.25">
      <c r="A183" s="96"/>
      <c r="B183" s="96"/>
      <c r="C183" s="97" t="s">
        <v>3448</v>
      </c>
      <c r="D183" s="96" t="s">
        <v>3449</v>
      </c>
      <c r="E183" s="96" t="s">
        <v>3439</v>
      </c>
      <c r="F183" s="96" t="s">
        <v>3457</v>
      </c>
      <c r="G183" s="98"/>
      <c r="H183" s="96" t="s">
        <v>3590</v>
      </c>
      <c r="I183" s="96">
        <v>78940010055</v>
      </c>
      <c r="J183" s="99">
        <v>3.379</v>
      </c>
      <c r="K183" s="96">
        <v>696975</v>
      </c>
      <c r="L183" s="96">
        <v>290506</v>
      </c>
      <c r="M183" s="96" t="s">
        <v>3486</v>
      </c>
      <c r="N183" s="96" t="s">
        <v>2841</v>
      </c>
      <c r="O183" s="96" t="s">
        <v>100</v>
      </c>
      <c r="P183" s="96" t="s">
        <v>101</v>
      </c>
      <c r="Q183" s="96"/>
      <c r="R183" s="413" t="s">
        <v>3940</v>
      </c>
      <c r="S183" s="96"/>
      <c r="T183" s="96"/>
      <c r="U183" s="96"/>
      <c r="V183" s="96" t="s">
        <v>3591</v>
      </c>
      <c r="W183" s="96" t="s">
        <v>3592</v>
      </c>
      <c r="X183" s="96"/>
      <c r="Y183" s="96"/>
      <c r="Z183" s="96"/>
      <c r="AA183" s="96"/>
      <c r="AB183" s="121">
        <v>3.379</v>
      </c>
      <c r="AC183" s="121">
        <v>2.9580000000000002</v>
      </c>
      <c r="AD183" s="121">
        <v>0</v>
      </c>
      <c r="AE183" s="121">
        <v>0</v>
      </c>
      <c r="AF183" s="121">
        <v>0</v>
      </c>
      <c r="AG183" s="121">
        <v>0</v>
      </c>
      <c r="AH183" s="121">
        <v>0</v>
      </c>
      <c r="AI183" s="121">
        <v>0.42099999999999999</v>
      </c>
      <c r="AJ183" s="125">
        <v>4.770772</v>
      </c>
      <c r="AK183" s="123" t="s">
        <v>3478</v>
      </c>
      <c r="AL183" s="123" t="s">
        <v>108</v>
      </c>
      <c r="AM183" s="96"/>
      <c r="AN183" s="96"/>
      <c r="AO183" s="96" t="s">
        <v>200</v>
      </c>
      <c r="AP183" s="96"/>
      <c r="AQ183" s="96"/>
      <c r="AR183" s="96"/>
      <c r="AS183" s="96"/>
      <c r="AT183" s="96"/>
      <c r="AU183" s="96" t="s">
        <v>3453</v>
      </c>
      <c r="AV183" s="96"/>
      <c r="AW183" s="100"/>
      <c r="AX183" s="96"/>
      <c r="AY183" s="96"/>
      <c r="AZ183" s="96"/>
      <c r="BA183" s="96"/>
      <c r="BB183" s="96"/>
      <c r="BC183" s="96" t="s">
        <v>129</v>
      </c>
      <c r="BD183" s="96"/>
      <c r="BE183" s="96"/>
      <c r="BF183" s="123" t="s">
        <v>3454</v>
      </c>
      <c r="BG183" s="125">
        <v>804.45785850000004</v>
      </c>
      <c r="BH183" s="125">
        <v>2.437462</v>
      </c>
      <c r="BI183" s="123" t="s">
        <v>3470</v>
      </c>
      <c r="BJ183" s="125">
        <v>2.516994247</v>
      </c>
      <c r="BK183" s="96"/>
      <c r="BL183" s="96" t="s">
        <v>2995</v>
      </c>
      <c r="BM183" s="96"/>
      <c r="BN183" s="96" t="s">
        <v>3593</v>
      </c>
      <c r="BO183" s="97">
        <v>168</v>
      </c>
    </row>
    <row r="184" spans="1:67" ht="204.75" x14ac:dyDescent="0.25">
      <c r="A184" s="96"/>
      <c r="B184" s="96"/>
      <c r="C184" s="97" t="s">
        <v>3448</v>
      </c>
      <c r="D184" s="96" t="s">
        <v>3449</v>
      </c>
      <c r="E184" s="96" t="s">
        <v>3439</v>
      </c>
      <c r="F184" s="96" t="s">
        <v>3457</v>
      </c>
      <c r="G184" s="98"/>
      <c r="H184" s="96" t="s">
        <v>3594</v>
      </c>
      <c r="I184" s="96">
        <v>78940010056</v>
      </c>
      <c r="J184" s="99">
        <v>49.95</v>
      </c>
      <c r="K184" s="96">
        <v>696048</v>
      </c>
      <c r="L184" s="96">
        <v>289690</v>
      </c>
      <c r="M184" s="96" t="s">
        <v>3486</v>
      </c>
      <c r="N184" s="96" t="s">
        <v>2841</v>
      </c>
      <c r="O184" s="96" t="s">
        <v>100</v>
      </c>
      <c r="P184" s="96" t="s">
        <v>101</v>
      </c>
      <c r="Q184" s="96"/>
      <c r="R184" s="413" t="s">
        <v>3940</v>
      </c>
      <c r="S184" s="96"/>
      <c r="T184" s="96"/>
      <c r="U184" s="96"/>
      <c r="V184" s="96" t="s">
        <v>3595</v>
      </c>
      <c r="W184" s="96" t="s">
        <v>3596</v>
      </c>
      <c r="X184" s="96"/>
      <c r="Y184" s="96"/>
      <c r="Z184" s="96"/>
      <c r="AA184" s="96"/>
      <c r="AB184" s="121">
        <v>49.95</v>
      </c>
      <c r="AC184" s="121">
        <v>22.082000000000001</v>
      </c>
      <c r="AD184" s="121">
        <v>7.1909999999999998</v>
      </c>
      <c r="AE184" s="121">
        <v>7.5449999999999999</v>
      </c>
      <c r="AF184" s="121">
        <v>0</v>
      </c>
      <c r="AG184" s="121">
        <v>0</v>
      </c>
      <c r="AH184" s="121">
        <v>0</v>
      </c>
      <c r="AI184" s="121">
        <v>13.132</v>
      </c>
      <c r="AJ184" s="125">
        <v>3.5550350000000002</v>
      </c>
      <c r="AK184" s="123" t="s">
        <v>3478</v>
      </c>
      <c r="AL184" s="123" t="s">
        <v>108</v>
      </c>
      <c r="AM184" s="96"/>
      <c r="AN184" s="96"/>
      <c r="AO184" s="96" t="s">
        <v>200</v>
      </c>
      <c r="AP184" s="96"/>
      <c r="AQ184" s="96"/>
      <c r="AR184" s="96"/>
      <c r="AS184" s="96"/>
      <c r="AT184" s="96"/>
      <c r="AU184" s="96" t="s">
        <v>3453</v>
      </c>
      <c r="AV184" s="96"/>
      <c r="AW184" s="100"/>
      <c r="AX184" s="96"/>
      <c r="AY184" s="96"/>
      <c r="AZ184" s="96"/>
      <c r="BA184" s="96"/>
      <c r="BB184" s="96"/>
      <c r="BC184" s="96" t="s">
        <v>111</v>
      </c>
      <c r="BD184" s="96"/>
      <c r="BE184" s="96"/>
      <c r="BF184" s="123" t="s">
        <v>3454</v>
      </c>
      <c r="BG184" s="125">
        <v>0</v>
      </c>
      <c r="BH184" s="125">
        <v>1.810354</v>
      </c>
      <c r="BI184" s="123" t="s">
        <v>3470</v>
      </c>
      <c r="BJ184" s="125">
        <v>2.205129248</v>
      </c>
      <c r="BK184" s="96"/>
      <c r="BL184" s="96" t="s">
        <v>2995</v>
      </c>
      <c r="BM184" s="96"/>
      <c r="BN184" s="96" t="s">
        <v>3597</v>
      </c>
      <c r="BO184" s="97">
        <v>168</v>
      </c>
    </row>
    <row r="185" spans="1:67" ht="63" x14ac:dyDescent="0.25">
      <c r="A185" s="96"/>
      <c r="B185" s="96"/>
      <c r="C185" s="97" t="s">
        <v>3448</v>
      </c>
      <c r="D185" s="96" t="s">
        <v>3449</v>
      </c>
      <c r="E185" s="96" t="s">
        <v>3439</v>
      </c>
      <c r="F185" s="96" t="s">
        <v>3457</v>
      </c>
      <c r="G185" s="98"/>
      <c r="H185" s="96" t="s">
        <v>3598</v>
      </c>
      <c r="I185" s="96">
        <v>78940010057</v>
      </c>
      <c r="J185" s="99">
        <v>3.3010000000000002</v>
      </c>
      <c r="K185" s="96">
        <v>696168</v>
      </c>
      <c r="L185" s="96">
        <v>288119</v>
      </c>
      <c r="M185" s="96" t="s">
        <v>3486</v>
      </c>
      <c r="N185" s="96" t="s">
        <v>2841</v>
      </c>
      <c r="O185" s="96" t="s">
        <v>145</v>
      </c>
      <c r="P185" s="96" t="s">
        <v>146</v>
      </c>
      <c r="Q185" s="96"/>
      <c r="R185" s="413" t="s">
        <v>3940</v>
      </c>
      <c r="S185" s="96"/>
      <c r="T185" s="96"/>
      <c r="U185" s="96"/>
      <c r="V185" s="96" t="s">
        <v>105</v>
      </c>
      <c r="W185" s="96" t="s">
        <v>3599</v>
      </c>
      <c r="X185" s="96"/>
      <c r="Y185" s="96"/>
      <c r="Z185" s="96"/>
      <c r="AA185" s="96"/>
      <c r="AB185" s="121">
        <v>3.3010000000000002</v>
      </c>
      <c r="AC185" s="121">
        <v>1.8919999999999999</v>
      </c>
      <c r="AD185" s="121">
        <v>1E-3</v>
      </c>
      <c r="AE185" s="121">
        <v>0.93100000000000005</v>
      </c>
      <c r="AF185" s="121">
        <v>0</v>
      </c>
      <c r="AG185" s="121">
        <v>0</v>
      </c>
      <c r="AH185" s="121">
        <v>0</v>
      </c>
      <c r="AI185" s="121">
        <v>0.47699999999999998</v>
      </c>
      <c r="AJ185" s="125">
        <v>3.4999739999999999</v>
      </c>
      <c r="AK185" s="123" t="s">
        <v>3478</v>
      </c>
      <c r="AL185" s="123" t="s">
        <v>108</v>
      </c>
      <c r="AM185" s="96"/>
      <c r="AN185" s="96"/>
      <c r="AO185" s="96" t="s">
        <v>200</v>
      </c>
      <c r="AP185" s="96"/>
      <c r="AQ185" s="96"/>
      <c r="AR185" s="96"/>
      <c r="AS185" s="96"/>
      <c r="AT185" s="96"/>
      <c r="AU185" s="96" t="s">
        <v>3483</v>
      </c>
      <c r="AV185" s="96"/>
      <c r="AW185" s="100"/>
      <c r="AX185" s="96"/>
      <c r="AY185" s="96"/>
      <c r="AZ185" s="96"/>
      <c r="BA185" s="96"/>
      <c r="BB185" s="96"/>
      <c r="BC185" s="96" t="s">
        <v>129</v>
      </c>
      <c r="BD185" s="96"/>
      <c r="BE185" s="96"/>
      <c r="BF185" s="123" t="s">
        <v>3454</v>
      </c>
      <c r="BG185" s="125">
        <v>188.72375049999999</v>
      </c>
      <c r="BH185" s="125">
        <v>0.95512900000000001</v>
      </c>
      <c r="BI185" s="123" t="s">
        <v>3470</v>
      </c>
      <c r="BJ185" s="125">
        <v>2.2016259840000001</v>
      </c>
      <c r="BK185" s="96"/>
      <c r="BL185" s="96" t="s">
        <v>2995</v>
      </c>
      <c r="BM185" s="96"/>
      <c r="BN185" s="96" t="s">
        <v>3600</v>
      </c>
      <c r="BO185" s="97">
        <v>168</v>
      </c>
    </row>
    <row r="186" spans="1:67" ht="204.75" x14ac:dyDescent="0.25">
      <c r="A186" s="96"/>
      <c r="B186" s="96"/>
      <c r="C186" s="97" t="s">
        <v>3448</v>
      </c>
      <c r="D186" s="96" t="s">
        <v>3449</v>
      </c>
      <c r="E186" s="96" t="s">
        <v>3439</v>
      </c>
      <c r="F186" s="96" t="s">
        <v>3457</v>
      </c>
      <c r="G186" s="98"/>
      <c r="H186" s="96" t="s">
        <v>3598</v>
      </c>
      <c r="I186" s="96">
        <v>78940010059</v>
      </c>
      <c r="J186" s="99">
        <v>42.869</v>
      </c>
      <c r="K186" s="96">
        <v>696470</v>
      </c>
      <c r="L186" s="96">
        <v>288951</v>
      </c>
      <c r="M186" s="96" t="s">
        <v>3486</v>
      </c>
      <c r="N186" s="96" t="s">
        <v>2841</v>
      </c>
      <c r="O186" s="96" t="s">
        <v>145</v>
      </c>
      <c r="P186" s="96" t="s">
        <v>146</v>
      </c>
      <c r="Q186" s="96"/>
      <c r="R186" s="413" t="s">
        <v>3940</v>
      </c>
      <c r="S186" s="96"/>
      <c r="T186" s="96"/>
      <c r="U186" s="96"/>
      <c r="V186" s="96" t="s">
        <v>3601</v>
      </c>
      <c r="W186" s="96" t="s">
        <v>3602</v>
      </c>
      <c r="X186" s="96"/>
      <c r="Y186" s="96"/>
      <c r="Z186" s="96"/>
      <c r="AA186" s="96"/>
      <c r="AB186" s="121">
        <v>42.869</v>
      </c>
      <c r="AC186" s="121">
        <v>22.581</v>
      </c>
      <c r="AD186" s="121">
        <v>3.5000000000000003E-2</v>
      </c>
      <c r="AE186" s="121">
        <v>10.503</v>
      </c>
      <c r="AF186" s="121">
        <v>0</v>
      </c>
      <c r="AG186" s="121">
        <v>0</v>
      </c>
      <c r="AH186" s="121">
        <v>0</v>
      </c>
      <c r="AI186" s="121">
        <v>9.75</v>
      </c>
      <c r="AJ186" s="125">
        <v>3.5199919999999998</v>
      </c>
      <c r="AK186" s="123" t="s">
        <v>3478</v>
      </c>
      <c r="AL186" s="123" t="s">
        <v>108</v>
      </c>
      <c r="AM186" s="96"/>
      <c r="AN186" s="96"/>
      <c r="AO186" s="96" t="s">
        <v>200</v>
      </c>
      <c r="AP186" s="96"/>
      <c r="AQ186" s="96"/>
      <c r="AR186" s="96"/>
      <c r="AS186" s="96"/>
      <c r="AT186" s="96"/>
      <c r="AU186" s="96" t="s">
        <v>3483</v>
      </c>
      <c r="AV186" s="96"/>
      <c r="AW186" s="100"/>
      <c r="AX186" s="96"/>
      <c r="AY186" s="96"/>
      <c r="AZ186" s="96"/>
      <c r="BA186" s="96"/>
      <c r="BB186" s="96"/>
      <c r="BC186" s="96" t="s">
        <v>111</v>
      </c>
      <c r="BD186" s="96"/>
      <c r="BE186" s="96"/>
      <c r="BF186" s="123" t="s">
        <v>3454</v>
      </c>
      <c r="BG186" s="125">
        <v>0</v>
      </c>
      <c r="BH186" s="125">
        <v>1.091118</v>
      </c>
      <c r="BI186" s="123" t="s">
        <v>3470</v>
      </c>
      <c r="BJ186" s="125">
        <v>1.4136011639999999</v>
      </c>
      <c r="BK186" s="96"/>
      <c r="BL186" s="96" t="s">
        <v>2995</v>
      </c>
      <c r="BM186" s="96"/>
      <c r="BN186" s="96" t="s">
        <v>3603</v>
      </c>
      <c r="BO186" s="97">
        <v>168</v>
      </c>
    </row>
    <row r="187" spans="1:67" ht="63" x14ac:dyDescent="0.25">
      <c r="A187" s="96"/>
      <c r="B187" s="96"/>
      <c r="C187" s="97" t="s">
        <v>3448</v>
      </c>
      <c r="D187" s="96" t="s">
        <v>3449</v>
      </c>
      <c r="E187" s="96" t="s">
        <v>3439</v>
      </c>
      <c r="F187" s="96" t="s">
        <v>3457</v>
      </c>
      <c r="G187" s="98"/>
      <c r="H187" s="96" t="s">
        <v>3485</v>
      </c>
      <c r="I187" s="96">
        <v>78940010060</v>
      </c>
      <c r="J187" s="99">
        <v>6.9720000000000004</v>
      </c>
      <c r="K187" s="96">
        <v>696800</v>
      </c>
      <c r="L187" s="96">
        <v>287885</v>
      </c>
      <c r="M187" s="96" t="s">
        <v>3486</v>
      </c>
      <c r="N187" s="96" t="s">
        <v>2841</v>
      </c>
      <c r="O187" s="96" t="s">
        <v>100</v>
      </c>
      <c r="P187" s="96" t="s">
        <v>101</v>
      </c>
      <c r="Q187" s="96"/>
      <c r="R187" s="413" t="s">
        <v>3940</v>
      </c>
      <c r="S187" s="96"/>
      <c r="T187" s="96"/>
      <c r="U187" s="96"/>
      <c r="V187" s="96" t="s">
        <v>105</v>
      </c>
      <c r="W187" s="96" t="s">
        <v>3604</v>
      </c>
      <c r="X187" s="96"/>
      <c r="Y187" s="96"/>
      <c r="Z187" s="96"/>
      <c r="AA187" s="96"/>
      <c r="AB187" s="121">
        <v>6.9720000000000004</v>
      </c>
      <c r="AC187" s="121">
        <v>1.0980000000000001</v>
      </c>
      <c r="AD187" s="121">
        <v>0</v>
      </c>
      <c r="AE187" s="121">
        <v>5.4550000000000001</v>
      </c>
      <c r="AF187" s="121">
        <v>0</v>
      </c>
      <c r="AG187" s="121">
        <v>0</v>
      </c>
      <c r="AH187" s="121">
        <v>0</v>
      </c>
      <c r="AI187" s="121">
        <v>0.41899999999999998</v>
      </c>
      <c r="AJ187" s="125">
        <v>4.0177589999999999</v>
      </c>
      <c r="AK187" s="123" t="s">
        <v>3478</v>
      </c>
      <c r="AL187" s="123" t="s">
        <v>108</v>
      </c>
      <c r="AM187" s="96"/>
      <c r="AN187" s="96"/>
      <c r="AO187" s="96" t="s">
        <v>200</v>
      </c>
      <c r="AP187" s="96"/>
      <c r="AQ187" s="96"/>
      <c r="AR187" s="96"/>
      <c r="AS187" s="96"/>
      <c r="AT187" s="96"/>
      <c r="AU187" s="96" t="s">
        <v>3453</v>
      </c>
      <c r="AV187" s="96"/>
      <c r="AW187" s="100"/>
      <c r="AX187" s="96"/>
      <c r="AY187" s="96"/>
      <c r="AZ187" s="96"/>
      <c r="BA187" s="96"/>
      <c r="BB187" s="96"/>
      <c r="BC187" s="96" t="s">
        <v>111</v>
      </c>
      <c r="BD187" s="96"/>
      <c r="BE187" s="96"/>
      <c r="BF187" s="123" t="s">
        <v>3454</v>
      </c>
      <c r="BG187" s="125">
        <v>221.0631794</v>
      </c>
      <c r="BH187" s="125">
        <v>0.57081899999999997</v>
      </c>
      <c r="BI187" s="123" t="s">
        <v>3470</v>
      </c>
      <c r="BJ187" s="125">
        <v>1.5442941130000001</v>
      </c>
      <c r="BK187" s="96"/>
      <c r="BL187" s="96" t="s">
        <v>2995</v>
      </c>
      <c r="BM187" s="96"/>
      <c r="BN187" s="96" t="s">
        <v>3605</v>
      </c>
      <c r="BO187" s="97">
        <v>168</v>
      </c>
    </row>
    <row r="188" spans="1:67" ht="173.25" x14ac:dyDescent="0.25">
      <c r="A188" s="96"/>
      <c r="B188" s="96"/>
      <c r="C188" s="97" t="s">
        <v>3448</v>
      </c>
      <c r="D188" s="96" t="s">
        <v>3449</v>
      </c>
      <c r="E188" s="96" t="s">
        <v>3439</v>
      </c>
      <c r="F188" s="96" t="s">
        <v>3457</v>
      </c>
      <c r="G188" s="98"/>
      <c r="H188" s="96" t="s">
        <v>3590</v>
      </c>
      <c r="I188" s="96">
        <v>78940010061</v>
      </c>
      <c r="J188" s="99">
        <v>111.367</v>
      </c>
      <c r="K188" s="96">
        <v>696749</v>
      </c>
      <c r="L188" s="96">
        <v>289800</v>
      </c>
      <c r="M188" s="96" t="s">
        <v>3486</v>
      </c>
      <c r="N188" s="96" t="s">
        <v>2841</v>
      </c>
      <c r="O188" s="96" t="s">
        <v>100</v>
      </c>
      <c r="P188" s="96" t="s">
        <v>101</v>
      </c>
      <c r="Q188" s="96"/>
      <c r="R188" s="413" t="s">
        <v>3940</v>
      </c>
      <c r="S188" s="96"/>
      <c r="T188" s="96"/>
      <c r="U188" s="96"/>
      <c r="V188" s="96" t="s">
        <v>3606</v>
      </c>
      <c r="W188" s="96" t="s">
        <v>3607</v>
      </c>
      <c r="X188" s="96"/>
      <c r="Y188" s="96"/>
      <c r="Z188" s="96"/>
      <c r="AA188" s="96"/>
      <c r="AB188" s="121">
        <v>111.367</v>
      </c>
      <c r="AC188" s="121">
        <v>37.18</v>
      </c>
      <c r="AD188" s="121">
        <v>42.843000000000004</v>
      </c>
      <c r="AE188" s="121">
        <v>4.633</v>
      </c>
      <c r="AF188" s="121">
        <v>0</v>
      </c>
      <c r="AG188" s="121">
        <v>0</v>
      </c>
      <c r="AH188" s="121">
        <v>0</v>
      </c>
      <c r="AI188" s="121">
        <v>26.710999999999999</v>
      </c>
      <c r="AJ188" s="125">
        <v>4.0057799999999997</v>
      </c>
      <c r="AK188" s="123" t="s">
        <v>3478</v>
      </c>
      <c r="AL188" s="123" t="s">
        <v>108</v>
      </c>
      <c r="AM188" s="96"/>
      <c r="AN188" s="96"/>
      <c r="AO188" s="96" t="s">
        <v>200</v>
      </c>
      <c r="AP188" s="96"/>
      <c r="AQ188" s="96"/>
      <c r="AR188" s="96"/>
      <c r="AS188" s="96"/>
      <c r="AT188" s="96"/>
      <c r="AU188" s="96" t="s">
        <v>3453</v>
      </c>
      <c r="AV188" s="96"/>
      <c r="AW188" s="100"/>
      <c r="AX188" s="96"/>
      <c r="AY188" s="96"/>
      <c r="AZ188" s="96"/>
      <c r="BA188" s="96"/>
      <c r="BB188" s="96"/>
      <c r="BC188" s="96" t="s">
        <v>606</v>
      </c>
      <c r="BD188" s="96"/>
      <c r="BE188" s="96"/>
      <c r="BF188" s="123" t="s">
        <v>3454</v>
      </c>
      <c r="BG188" s="125">
        <v>266.60236129999998</v>
      </c>
      <c r="BH188" s="125">
        <v>1.301051</v>
      </c>
      <c r="BI188" s="123" t="s">
        <v>3470</v>
      </c>
      <c r="BJ188" s="125">
        <v>1.4704123689999999</v>
      </c>
      <c r="BK188" s="96"/>
      <c r="BL188" s="96" t="s">
        <v>2995</v>
      </c>
      <c r="BM188" s="96"/>
      <c r="BN188" s="96" t="s">
        <v>3608</v>
      </c>
      <c r="BO188" s="97">
        <v>168</v>
      </c>
    </row>
    <row r="189" spans="1:67" ht="220.5" x14ac:dyDescent="0.25">
      <c r="A189" s="96"/>
      <c r="B189" s="96"/>
      <c r="C189" s="97" t="s">
        <v>3448</v>
      </c>
      <c r="D189" s="96" t="s">
        <v>3449</v>
      </c>
      <c r="E189" s="96" t="s">
        <v>3439</v>
      </c>
      <c r="F189" s="96" t="s">
        <v>3457</v>
      </c>
      <c r="G189" s="98"/>
      <c r="H189" s="96" t="s">
        <v>3609</v>
      </c>
      <c r="I189" s="96">
        <v>78940010062</v>
      </c>
      <c r="J189" s="99">
        <v>139.74600000000001</v>
      </c>
      <c r="K189" s="96">
        <v>697826</v>
      </c>
      <c r="L189" s="96">
        <v>289863</v>
      </c>
      <c r="M189" s="96" t="s">
        <v>3486</v>
      </c>
      <c r="N189" s="96" t="s">
        <v>2841</v>
      </c>
      <c r="O189" s="96" t="s">
        <v>100</v>
      </c>
      <c r="P189" s="96" t="s">
        <v>101</v>
      </c>
      <c r="Q189" s="96"/>
      <c r="R189" s="413" t="s">
        <v>3940</v>
      </c>
      <c r="S189" s="96"/>
      <c r="T189" s="96"/>
      <c r="U189" s="96"/>
      <c r="V189" s="96" t="s">
        <v>3610</v>
      </c>
      <c r="W189" s="96" t="s">
        <v>3611</v>
      </c>
      <c r="X189" s="96"/>
      <c r="Y189" s="96"/>
      <c r="Z189" s="96"/>
      <c r="AA189" s="96"/>
      <c r="AB189" s="121">
        <v>139.74600000000001</v>
      </c>
      <c r="AC189" s="121">
        <v>102.31</v>
      </c>
      <c r="AD189" s="121">
        <v>13.007</v>
      </c>
      <c r="AE189" s="121">
        <v>8.8460000000000001</v>
      </c>
      <c r="AF189" s="121">
        <v>0</v>
      </c>
      <c r="AG189" s="121">
        <v>0</v>
      </c>
      <c r="AH189" s="121">
        <v>0</v>
      </c>
      <c r="AI189" s="121">
        <v>15.583</v>
      </c>
      <c r="AJ189" s="125">
        <v>4.9768540000000003</v>
      </c>
      <c r="AK189" s="123" t="s">
        <v>3478</v>
      </c>
      <c r="AL189" s="123" t="s">
        <v>108</v>
      </c>
      <c r="AM189" s="96"/>
      <c r="AN189" s="96"/>
      <c r="AO189" s="96" t="s">
        <v>200</v>
      </c>
      <c r="AP189" s="96"/>
      <c r="AQ189" s="96"/>
      <c r="AR189" s="96"/>
      <c r="AS189" s="96"/>
      <c r="AT189" s="96"/>
      <c r="AU189" s="96" t="s">
        <v>3453</v>
      </c>
      <c r="AV189" s="96"/>
      <c r="AW189" s="100"/>
      <c r="AX189" s="96"/>
      <c r="AY189" s="96"/>
      <c r="AZ189" s="96"/>
      <c r="BA189" s="96"/>
      <c r="BB189" s="96"/>
      <c r="BC189" s="96" t="s">
        <v>111</v>
      </c>
      <c r="BD189" s="96"/>
      <c r="BE189" s="96"/>
      <c r="BF189" s="123" t="s">
        <v>3454</v>
      </c>
      <c r="BG189" s="125">
        <v>1248.572954</v>
      </c>
      <c r="BH189" s="125">
        <v>1.0338989999999999</v>
      </c>
      <c r="BI189" s="123" t="s">
        <v>3470</v>
      </c>
      <c r="BJ189" s="125">
        <v>1.1037522909999999</v>
      </c>
      <c r="BK189" s="96"/>
      <c r="BL189" s="96" t="s">
        <v>2995</v>
      </c>
      <c r="BM189" s="96"/>
      <c r="BN189" s="96" t="s">
        <v>3612</v>
      </c>
      <c r="BO189" s="97">
        <v>168</v>
      </c>
    </row>
    <row r="190" spans="1:67" ht="63" x14ac:dyDescent="0.25">
      <c r="A190" s="96"/>
      <c r="B190" s="96"/>
      <c r="C190" s="97" t="s">
        <v>3448</v>
      </c>
      <c r="D190" s="96" t="s">
        <v>3449</v>
      </c>
      <c r="E190" s="96" t="s">
        <v>3439</v>
      </c>
      <c r="F190" s="96" t="s">
        <v>3457</v>
      </c>
      <c r="G190" s="98"/>
      <c r="H190" s="96" t="s">
        <v>3578</v>
      </c>
      <c r="I190" s="96">
        <v>78940010065</v>
      </c>
      <c r="J190" s="99">
        <v>11.394</v>
      </c>
      <c r="K190" s="96">
        <v>694477</v>
      </c>
      <c r="L190" s="96">
        <v>289752</v>
      </c>
      <c r="M190" s="96" t="s">
        <v>3486</v>
      </c>
      <c r="N190" s="96" t="s">
        <v>2841</v>
      </c>
      <c r="O190" s="96" t="s">
        <v>100</v>
      </c>
      <c r="P190" s="96" t="s">
        <v>101</v>
      </c>
      <c r="Q190" s="96"/>
      <c r="R190" s="413" t="s">
        <v>3940</v>
      </c>
      <c r="S190" s="96"/>
      <c r="T190" s="96"/>
      <c r="U190" s="96"/>
      <c r="V190" s="96" t="s">
        <v>3613</v>
      </c>
      <c r="W190" s="96" t="s">
        <v>3614</v>
      </c>
      <c r="X190" s="96"/>
      <c r="Y190" s="96"/>
      <c r="Z190" s="96"/>
      <c r="AA190" s="96"/>
      <c r="AB190" s="121">
        <v>11.394</v>
      </c>
      <c r="AC190" s="121">
        <v>0.189</v>
      </c>
      <c r="AD190" s="121">
        <v>0</v>
      </c>
      <c r="AE190" s="121">
        <v>11.098000000000001</v>
      </c>
      <c r="AF190" s="121">
        <v>0</v>
      </c>
      <c r="AG190" s="121">
        <v>0</v>
      </c>
      <c r="AH190" s="121">
        <v>0</v>
      </c>
      <c r="AI190" s="121">
        <v>0.107</v>
      </c>
      <c r="AJ190" s="125">
        <v>2.4315880000000001</v>
      </c>
      <c r="AK190" s="123" t="s">
        <v>3478</v>
      </c>
      <c r="AL190" s="123" t="s">
        <v>108</v>
      </c>
      <c r="AM190" s="96"/>
      <c r="AN190" s="96"/>
      <c r="AO190" s="96" t="s">
        <v>200</v>
      </c>
      <c r="AP190" s="96"/>
      <c r="AQ190" s="96"/>
      <c r="AR190" s="96"/>
      <c r="AS190" s="96"/>
      <c r="AT190" s="96"/>
      <c r="AU190" s="96" t="s">
        <v>3453</v>
      </c>
      <c r="AV190" s="96"/>
      <c r="AW190" s="100"/>
      <c r="AX190" s="96"/>
      <c r="AY190" s="96"/>
      <c r="AZ190" s="96"/>
      <c r="BA190" s="96"/>
      <c r="BB190" s="96"/>
      <c r="BC190" s="96" t="s">
        <v>111</v>
      </c>
      <c r="BD190" s="96"/>
      <c r="BE190" s="96"/>
      <c r="BF190" s="123" t="s">
        <v>3454</v>
      </c>
      <c r="BG190" s="125">
        <v>1188.1689919999999</v>
      </c>
      <c r="BH190" s="125">
        <v>2.7806649999999999</v>
      </c>
      <c r="BI190" s="123" t="s">
        <v>3455</v>
      </c>
      <c r="BJ190" s="125">
        <v>3.0147948040000001</v>
      </c>
      <c r="BK190" s="96"/>
      <c r="BL190" s="96" t="s">
        <v>2995</v>
      </c>
      <c r="BM190" s="96"/>
      <c r="BN190" s="96" t="s">
        <v>3615</v>
      </c>
      <c r="BO190" s="97">
        <v>168</v>
      </c>
    </row>
    <row r="191" spans="1:67" ht="157.5" x14ac:dyDescent="0.25">
      <c r="A191" s="96"/>
      <c r="B191" s="96"/>
      <c r="C191" s="97" t="s">
        <v>3448</v>
      </c>
      <c r="D191" s="96" t="s">
        <v>3449</v>
      </c>
      <c r="E191" s="96" t="s">
        <v>3439</v>
      </c>
      <c r="F191" s="96" t="s">
        <v>3457</v>
      </c>
      <c r="G191" s="98"/>
      <c r="H191" s="96" t="s">
        <v>3616</v>
      </c>
      <c r="I191" s="96">
        <v>78940010066</v>
      </c>
      <c r="J191" s="99">
        <v>99.622</v>
      </c>
      <c r="K191" s="96">
        <v>695149</v>
      </c>
      <c r="L191" s="96">
        <v>288995</v>
      </c>
      <c r="M191" s="96" t="s">
        <v>3486</v>
      </c>
      <c r="N191" s="96" t="s">
        <v>2841</v>
      </c>
      <c r="O191" s="96" t="s">
        <v>100</v>
      </c>
      <c r="P191" s="96" t="s">
        <v>101</v>
      </c>
      <c r="Q191" s="96"/>
      <c r="R191" s="413" t="s">
        <v>3940</v>
      </c>
      <c r="S191" s="96"/>
      <c r="T191" s="96"/>
      <c r="U191" s="96"/>
      <c r="V191" s="96" t="s">
        <v>3617</v>
      </c>
      <c r="W191" s="96" t="s">
        <v>3618</v>
      </c>
      <c r="X191" s="96"/>
      <c r="Y191" s="96"/>
      <c r="Z191" s="96"/>
      <c r="AA191" s="96"/>
      <c r="AB191" s="121">
        <v>99.622</v>
      </c>
      <c r="AC191" s="121">
        <v>69.221999999999994</v>
      </c>
      <c r="AD191" s="121">
        <v>0</v>
      </c>
      <c r="AE191" s="121">
        <v>0</v>
      </c>
      <c r="AF191" s="121">
        <v>0</v>
      </c>
      <c r="AG191" s="121">
        <v>0</v>
      </c>
      <c r="AH191" s="121">
        <v>0</v>
      </c>
      <c r="AI191" s="121">
        <v>30.4</v>
      </c>
      <c r="AJ191" s="125">
        <v>2.465017</v>
      </c>
      <c r="AK191" s="123" t="s">
        <v>3478</v>
      </c>
      <c r="AL191" s="123" t="s">
        <v>108</v>
      </c>
      <c r="AM191" s="96"/>
      <c r="AN191" s="96"/>
      <c r="AO191" s="96" t="s">
        <v>200</v>
      </c>
      <c r="AP191" s="96"/>
      <c r="AQ191" s="96"/>
      <c r="AR191" s="96"/>
      <c r="AS191" s="96"/>
      <c r="AT191" s="96"/>
      <c r="AU191" s="96" t="s">
        <v>3453</v>
      </c>
      <c r="AV191" s="96"/>
      <c r="AW191" s="100"/>
      <c r="AX191" s="96"/>
      <c r="AY191" s="96"/>
      <c r="AZ191" s="96"/>
      <c r="BA191" s="96"/>
      <c r="BB191" s="96"/>
      <c r="BC191" s="96" t="s">
        <v>111</v>
      </c>
      <c r="BD191" s="96"/>
      <c r="BE191" s="96"/>
      <c r="BF191" s="123" t="s">
        <v>3454</v>
      </c>
      <c r="BG191" s="125">
        <v>692.80288740000003</v>
      </c>
      <c r="BH191" s="125">
        <v>1.7952319999999999</v>
      </c>
      <c r="BI191" s="123" t="s">
        <v>3470</v>
      </c>
      <c r="BJ191" s="125">
        <v>2.790170909</v>
      </c>
      <c r="BK191" s="96"/>
      <c r="BL191" s="96" t="s">
        <v>2995</v>
      </c>
      <c r="BM191" s="96"/>
      <c r="BN191" s="96" t="s">
        <v>3619</v>
      </c>
      <c r="BO191" s="97">
        <v>168</v>
      </c>
    </row>
    <row r="192" spans="1:67" ht="63" x14ac:dyDescent="0.25">
      <c r="A192" s="96"/>
      <c r="B192" s="96"/>
      <c r="C192" s="97" t="s">
        <v>3448</v>
      </c>
      <c r="D192" s="96" t="s">
        <v>3449</v>
      </c>
      <c r="E192" s="96" t="s">
        <v>3439</v>
      </c>
      <c r="F192" s="96" t="s">
        <v>3457</v>
      </c>
      <c r="G192" s="98"/>
      <c r="H192" s="96" t="s">
        <v>3485</v>
      </c>
      <c r="I192" s="96">
        <v>78940010067</v>
      </c>
      <c r="J192" s="99">
        <v>2.4489999999999998</v>
      </c>
      <c r="K192" s="96">
        <v>695771</v>
      </c>
      <c r="L192" s="96">
        <v>287519</v>
      </c>
      <c r="M192" s="96" t="s">
        <v>3486</v>
      </c>
      <c r="N192" s="96" t="s">
        <v>2841</v>
      </c>
      <c r="O192" s="96" t="s">
        <v>100</v>
      </c>
      <c r="P192" s="96" t="s">
        <v>101</v>
      </c>
      <c r="Q192" s="96"/>
      <c r="R192" s="413" t="s">
        <v>3940</v>
      </c>
      <c r="S192" s="96"/>
      <c r="T192" s="96"/>
      <c r="U192" s="96"/>
      <c r="V192" s="96" t="s">
        <v>105</v>
      </c>
      <c r="W192" s="96" t="s">
        <v>3620</v>
      </c>
      <c r="X192" s="96"/>
      <c r="Y192" s="96"/>
      <c r="Z192" s="96"/>
      <c r="AA192" s="96"/>
      <c r="AB192" s="121">
        <v>2.4489999999999998</v>
      </c>
      <c r="AC192" s="121">
        <v>2.0640000000000001</v>
      </c>
      <c r="AD192" s="121">
        <v>0</v>
      </c>
      <c r="AE192" s="121">
        <v>8.7999999999999995E-2</v>
      </c>
      <c r="AF192" s="121">
        <v>0</v>
      </c>
      <c r="AG192" s="121">
        <v>0</v>
      </c>
      <c r="AH192" s="121">
        <v>0</v>
      </c>
      <c r="AI192" s="121">
        <v>0.29699999999999999</v>
      </c>
      <c r="AJ192" s="125">
        <v>2.873237</v>
      </c>
      <c r="AK192" s="123" t="s">
        <v>3478</v>
      </c>
      <c r="AL192" s="123" t="s">
        <v>108</v>
      </c>
      <c r="AM192" s="96"/>
      <c r="AN192" s="96"/>
      <c r="AO192" s="96" t="s">
        <v>200</v>
      </c>
      <c r="AP192" s="96"/>
      <c r="AQ192" s="96"/>
      <c r="AR192" s="96"/>
      <c r="AS192" s="96"/>
      <c r="AT192" s="96"/>
      <c r="AU192" s="96" t="s">
        <v>3453</v>
      </c>
      <c r="AV192" s="96"/>
      <c r="AW192" s="100"/>
      <c r="AX192" s="96"/>
      <c r="AY192" s="96"/>
      <c r="AZ192" s="96"/>
      <c r="BA192" s="96"/>
      <c r="BB192" s="96"/>
      <c r="BC192" s="96" t="s">
        <v>111</v>
      </c>
      <c r="BD192" s="96"/>
      <c r="BE192" s="96"/>
      <c r="BF192" s="123" t="s">
        <v>3454</v>
      </c>
      <c r="BG192" s="125">
        <v>725.79156169999999</v>
      </c>
      <c r="BH192" s="125">
        <v>1.1910130000000001</v>
      </c>
      <c r="BI192" s="123" t="s">
        <v>3470</v>
      </c>
      <c r="BJ192" s="125">
        <v>2.716251835</v>
      </c>
      <c r="BK192" s="96"/>
      <c r="BL192" s="96" t="s">
        <v>2995</v>
      </c>
      <c r="BM192" s="96"/>
      <c r="BN192" s="96" t="s">
        <v>3615</v>
      </c>
      <c r="BO192" s="97">
        <v>168</v>
      </c>
    </row>
    <row r="193" spans="1:67" ht="189" x14ac:dyDescent="0.25">
      <c r="A193" s="96"/>
      <c r="B193" s="96"/>
      <c r="C193" s="97" t="s">
        <v>3448</v>
      </c>
      <c r="D193" s="96" t="s">
        <v>3449</v>
      </c>
      <c r="E193" s="96" t="s">
        <v>3439</v>
      </c>
      <c r="F193" s="96" t="s">
        <v>3457</v>
      </c>
      <c r="G193" s="98"/>
      <c r="H193" s="96" t="s">
        <v>3621</v>
      </c>
      <c r="I193" s="96">
        <v>78940010068</v>
      </c>
      <c r="J193" s="99">
        <v>114.68</v>
      </c>
      <c r="K193" s="96">
        <v>695659</v>
      </c>
      <c r="L193" s="96">
        <v>289120</v>
      </c>
      <c r="M193" s="96" t="s">
        <v>3486</v>
      </c>
      <c r="N193" s="96" t="s">
        <v>2841</v>
      </c>
      <c r="O193" s="96" t="s">
        <v>100</v>
      </c>
      <c r="P193" s="96" t="s">
        <v>101</v>
      </c>
      <c r="Q193" s="96"/>
      <c r="R193" s="413" t="s">
        <v>3940</v>
      </c>
      <c r="S193" s="96"/>
      <c r="T193" s="96"/>
      <c r="U193" s="96"/>
      <c r="V193" s="96" t="s">
        <v>3622</v>
      </c>
      <c r="W193" s="96" t="s">
        <v>3623</v>
      </c>
      <c r="X193" s="96"/>
      <c r="Y193" s="96"/>
      <c r="Z193" s="96"/>
      <c r="AA193" s="96"/>
      <c r="AB193" s="121">
        <v>114.68</v>
      </c>
      <c r="AC193" s="121">
        <v>54.389000000000003</v>
      </c>
      <c r="AD193" s="121">
        <v>0.40400000000000003</v>
      </c>
      <c r="AE193" s="121">
        <v>37.808999999999997</v>
      </c>
      <c r="AF193" s="121">
        <v>0</v>
      </c>
      <c r="AG193" s="121">
        <v>0</v>
      </c>
      <c r="AH193" s="121">
        <v>0</v>
      </c>
      <c r="AI193" s="121">
        <v>22.077999999999999</v>
      </c>
      <c r="AJ193" s="125">
        <v>2.9661249999999999</v>
      </c>
      <c r="AK193" s="123" t="s">
        <v>3478</v>
      </c>
      <c r="AL193" s="123" t="s">
        <v>108</v>
      </c>
      <c r="AM193" s="96"/>
      <c r="AN193" s="96"/>
      <c r="AO193" s="96" t="s">
        <v>200</v>
      </c>
      <c r="AP193" s="96"/>
      <c r="AQ193" s="96"/>
      <c r="AR193" s="96"/>
      <c r="AS193" s="96"/>
      <c r="AT193" s="96"/>
      <c r="AU193" s="96" t="s">
        <v>3453</v>
      </c>
      <c r="AV193" s="96"/>
      <c r="AW193" s="100"/>
      <c r="AX193" s="96"/>
      <c r="AY193" s="96"/>
      <c r="AZ193" s="96"/>
      <c r="BA193" s="96"/>
      <c r="BB193" s="96"/>
      <c r="BC193" s="96" t="s">
        <v>111</v>
      </c>
      <c r="BD193" s="96"/>
      <c r="BE193" s="96"/>
      <c r="BF193" s="123" t="s">
        <v>3454</v>
      </c>
      <c r="BG193" s="125">
        <v>126.7219958</v>
      </c>
      <c r="BH193" s="125">
        <v>1.376568</v>
      </c>
      <c r="BI193" s="123" t="s">
        <v>3470</v>
      </c>
      <c r="BJ193" s="125">
        <v>2.2566046329999998</v>
      </c>
      <c r="BK193" s="96"/>
      <c r="BL193" s="96" t="s">
        <v>2995</v>
      </c>
      <c r="BM193" s="96"/>
      <c r="BN193" s="96" t="s">
        <v>3624</v>
      </c>
      <c r="BO193" s="97">
        <v>168</v>
      </c>
    </row>
    <row r="194" spans="1:67" ht="110.25" x14ac:dyDescent="0.25">
      <c r="A194" s="96"/>
      <c r="B194" s="96"/>
      <c r="C194" s="97" t="s">
        <v>3448</v>
      </c>
      <c r="D194" s="96" t="s">
        <v>3449</v>
      </c>
      <c r="E194" s="96" t="s">
        <v>3439</v>
      </c>
      <c r="F194" s="96" t="s">
        <v>3457</v>
      </c>
      <c r="G194" s="98"/>
      <c r="H194" s="96" t="s">
        <v>3625</v>
      </c>
      <c r="I194" s="96">
        <v>78940010069</v>
      </c>
      <c r="J194" s="99">
        <v>16.251000000000001</v>
      </c>
      <c r="K194" s="96">
        <v>696088</v>
      </c>
      <c r="L194" s="96">
        <v>287528</v>
      </c>
      <c r="M194" s="96" t="s">
        <v>3486</v>
      </c>
      <c r="N194" s="96" t="s">
        <v>2841</v>
      </c>
      <c r="O194" s="96" t="s">
        <v>100</v>
      </c>
      <c r="P194" s="96" t="s">
        <v>101</v>
      </c>
      <c r="Q194" s="96"/>
      <c r="R194" s="413" t="s">
        <v>3940</v>
      </c>
      <c r="S194" s="96"/>
      <c r="T194" s="96"/>
      <c r="U194" s="96"/>
      <c r="V194" s="96" t="s">
        <v>105</v>
      </c>
      <c r="W194" s="96" t="s">
        <v>3626</v>
      </c>
      <c r="X194" s="96"/>
      <c r="Y194" s="96"/>
      <c r="Z194" s="96"/>
      <c r="AA194" s="96"/>
      <c r="AB194" s="121">
        <v>16.251000000000001</v>
      </c>
      <c r="AC194" s="121">
        <v>12.804</v>
      </c>
      <c r="AD194" s="121">
        <v>0</v>
      </c>
      <c r="AE194" s="121">
        <v>3.4060000000000001</v>
      </c>
      <c r="AF194" s="121">
        <v>0</v>
      </c>
      <c r="AG194" s="121">
        <v>0</v>
      </c>
      <c r="AH194" s="121">
        <v>0</v>
      </c>
      <c r="AI194" s="121">
        <v>4.1000000000000002E-2</v>
      </c>
      <c r="AJ194" s="125">
        <v>3.2133069999999999</v>
      </c>
      <c r="AK194" s="123" t="s">
        <v>3478</v>
      </c>
      <c r="AL194" s="123" t="s">
        <v>108</v>
      </c>
      <c r="AM194" s="96"/>
      <c r="AN194" s="96"/>
      <c r="AO194" s="96" t="s">
        <v>200</v>
      </c>
      <c r="AP194" s="96"/>
      <c r="AQ194" s="96"/>
      <c r="AR194" s="96"/>
      <c r="AS194" s="96"/>
      <c r="AT194" s="96"/>
      <c r="AU194" s="96" t="s">
        <v>3453</v>
      </c>
      <c r="AV194" s="96"/>
      <c r="AW194" s="100"/>
      <c r="AX194" s="96"/>
      <c r="AY194" s="96"/>
      <c r="AZ194" s="96"/>
      <c r="BA194" s="96"/>
      <c r="BB194" s="96"/>
      <c r="BC194" s="96" t="s">
        <v>129</v>
      </c>
      <c r="BD194" s="96"/>
      <c r="BE194" s="96"/>
      <c r="BF194" s="123" t="s">
        <v>3454</v>
      </c>
      <c r="BG194" s="125">
        <v>240.04766409999999</v>
      </c>
      <c r="BH194" s="125">
        <v>0.77371500000000004</v>
      </c>
      <c r="BI194" s="123" t="s">
        <v>3470</v>
      </c>
      <c r="BJ194" s="125">
        <v>2.229783292</v>
      </c>
      <c r="BK194" s="96"/>
      <c r="BL194" s="96" t="s">
        <v>2995</v>
      </c>
      <c r="BM194" s="96"/>
      <c r="BN194" s="96" t="s">
        <v>3627</v>
      </c>
      <c r="BO194" s="97">
        <v>168</v>
      </c>
    </row>
    <row r="195" spans="1:67" ht="126" x14ac:dyDescent="0.25">
      <c r="A195" s="96"/>
      <c r="B195" s="96"/>
      <c r="C195" s="97" t="s">
        <v>3448</v>
      </c>
      <c r="D195" s="96" t="s">
        <v>3449</v>
      </c>
      <c r="E195" s="96" t="s">
        <v>3439</v>
      </c>
      <c r="F195" s="96" t="s">
        <v>3457</v>
      </c>
      <c r="G195" s="98"/>
      <c r="H195" s="96" t="s">
        <v>3628</v>
      </c>
      <c r="I195" s="96">
        <v>78940010075</v>
      </c>
      <c r="J195" s="99">
        <v>1.6859999999999999</v>
      </c>
      <c r="K195" s="96">
        <v>696375</v>
      </c>
      <c r="L195" s="96">
        <v>287651</v>
      </c>
      <c r="M195" s="96" t="s">
        <v>3486</v>
      </c>
      <c r="N195" s="96" t="s">
        <v>2841</v>
      </c>
      <c r="O195" s="96" t="s">
        <v>100</v>
      </c>
      <c r="P195" s="96" t="s">
        <v>101</v>
      </c>
      <c r="Q195" s="96"/>
      <c r="R195" s="413" t="s">
        <v>3940</v>
      </c>
      <c r="S195" s="96"/>
      <c r="T195" s="96"/>
      <c r="U195" s="96"/>
      <c r="V195" s="96" t="s">
        <v>105</v>
      </c>
      <c r="W195" s="96" t="s">
        <v>3629</v>
      </c>
      <c r="X195" s="96"/>
      <c r="Y195" s="96"/>
      <c r="Z195" s="96"/>
      <c r="AA195" s="96"/>
      <c r="AB195" s="121">
        <v>1.6859999999999999</v>
      </c>
      <c r="AC195" s="121">
        <v>0.23799999999999999</v>
      </c>
      <c r="AD195" s="121">
        <v>0</v>
      </c>
      <c r="AE195" s="121">
        <v>1.448</v>
      </c>
      <c r="AF195" s="121">
        <v>0</v>
      </c>
      <c r="AG195" s="121">
        <v>0</v>
      </c>
      <c r="AH195" s="121">
        <v>0</v>
      </c>
      <c r="AI195" s="121">
        <v>0</v>
      </c>
      <c r="AJ195" s="125">
        <v>3.6215799999999998</v>
      </c>
      <c r="AK195" s="123" t="s">
        <v>3478</v>
      </c>
      <c r="AL195" s="123" t="s">
        <v>108</v>
      </c>
      <c r="AM195" s="96"/>
      <c r="AN195" s="96"/>
      <c r="AO195" s="96"/>
      <c r="AP195" s="96"/>
      <c r="AQ195" s="96"/>
      <c r="AR195" s="96"/>
      <c r="AS195" s="96"/>
      <c r="AT195" s="96"/>
      <c r="AU195" s="96" t="s">
        <v>3453</v>
      </c>
      <c r="AV195" s="96"/>
      <c r="AW195" s="100"/>
      <c r="AX195" s="96"/>
      <c r="AY195" s="96"/>
      <c r="AZ195" s="96"/>
      <c r="BA195" s="96"/>
      <c r="BB195" s="96"/>
      <c r="BC195" s="96" t="s">
        <v>606</v>
      </c>
      <c r="BD195" s="96"/>
      <c r="BE195" s="96"/>
      <c r="BF195" s="123" t="s">
        <v>3454</v>
      </c>
      <c r="BG195" s="125">
        <v>40.132817729999999</v>
      </c>
      <c r="BH195" s="125">
        <v>0.77091500000000002</v>
      </c>
      <c r="BI195" s="123" t="s">
        <v>3470</v>
      </c>
      <c r="BJ195" s="125">
        <v>2.0194913269999999</v>
      </c>
      <c r="BK195" s="96"/>
      <c r="BL195" s="96" t="s">
        <v>2995</v>
      </c>
      <c r="BM195" s="96"/>
      <c r="BN195" s="96" t="s">
        <v>3630</v>
      </c>
      <c r="BO195" s="97">
        <v>168</v>
      </c>
    </row>
    <row r="196" spans="1:67" ht="94.5" x14ac:dyDescent="0.25">
      <c r="A196" s="96"/>
      <c r="B196" s="96"/>
      <c r="C196" s="97" t="s">
        <v>3448</v>
      </c>
      <c r="D196" s="96" t="s">
        <v>3449</v>
      </c>
      <c r="E196" s="96" t="s">
        <v>3439</v>
      </c>
      <c r="F196" s="96" t="s">
        <v>3457</v>
      </c>
      <c r="G196" s="98"/>
      <c r="H196" s="96" t="s">
        <v>3628</v>
      </c>
      <c r="I196" s="96">
        <v>78940010078</v>
      </c>
      <c r="J196" s="99">
        <v>2.3079999999999998</v>
      </c>
      <c r="K196" s="96">
        <v>696445</v>
      </c>
      <c r="L196" s="96">
        <v>287904</v>
      </c>
      <c r="M196" s="96" t="s">
        <v>3486</v>
      </c>
      <c r="N196" s="96" t="s">
        <v>2841</v>
      </c>
      <c r="O196" s="96" t="s">
        <v>100</v>
      </c>
      <c r="P196" s="96" t="s">
        <v>101</v>
      </c>
      <c r="Q196" s="96"/>
      <c r="R196" s="413" t="s">
        <v>3940</v>
      </c>
      <c r="S196" s="96"/>
      <c r="T196" s="96"/>
      <c r="U196" s="96"/>
      <c r="V196" s="96" t="s">
        <v>105</v>
      </c>
      <c r="W196" s="96" t="s">
        <v>3631</v>
      </c>
      <c r="X196" s="96"/>
      <c r="Y196" s="96"/>
      <c r="Z196" s="96"/>
      <c r="AA196" s="96"/>
      <c r="AB196" s="121">
        <v>2.3079999999999998</v>
      </c>
      <c r="AC196" s="121">
        <v>0.13800000000000001</v>
      </c>
      <c r="AD196" s="121">
        <v>0</v>
      </c>
      <c r="AE196" s="121">
        <v>2.17</v>
      </c>
      <c r="AF196" s="121">
        <v>0</v>
      </c>
      <c r="AG196" s="121">
        <v>0</v>
      </c>
      <c r="AH196" s="121">
        <v>0</v>
      </c>
      <c r="AI196" s="121">
        <v>0</v>
      </c>
      <c r="AJ196" s="125">
        <v>3.5805669999999998</v>
      </c>
      <c r="AK196" s="123" t="s">
        <v>3478</v>
      </c>
      <c r="AL196" s="123" t="s">
        <v>108</v>
      </c>
      <c r="AM196" s="96"/>
      <c r="AN196" s="96"/>
      <c r="AO196" s="96"/>
      <c r="AP196" s="96"/>
      <c r="AQ196" s="96"/>
      <c r="AR196" s="96"/>
      <c r="AS196" s="96"/>
      <c r="AT196" s="96"/>
      <c r="AU196" s="96" t="s">
        <v>3453</v>
      </c>
      <c r="AV196" s="96"/>
      <c r="AW196" s="100"/>
      <c r="AX196" s="96"/>
      <c r="AY196" s="96"/>
      <c r="AZ196" s="96"/>
      <c r="BA196" s="96"/>
      <c r="BB196" s="96"/>
      <c r="BC196" s="96" t="s">
        <v>606</v>
      </c>
      <c r="BD196" s="96"/>
      <c r="BE196" s="96"/>
      <c r="BF196" s="123" t="s">
        <v>3454</v>
      </c>
      <c r="BG196" s="125">
        <v>0</v>
      </c>
      <c r="BH196" s="125">
        <v>0.82455500000000004</v>
      </c>
      <c r="BI196" s="123" t="s">
        <v>3470</v>
      </c>
      <c r="BJ196" s="125">
        <v>1.7469799989999999</v>
      </c>
      <c r="BK196" s="96"/>
      <c r="BL196" s="96" t="s">
        <v>2995</v>
      </c>
      <c r="BM196" s="96"/>
      <c r="BN196" s="96" t="s">
        <v>3632</v>
      </c>
      <c r="BO196" s="97">
        <v>168</v>
      </c>
    </row>
    <row r="197" spans="1:67" ht="126" x14ac:dyDescent="0.25">
      <c r="A197" s="96"/>
      <c r="B197" s="96"/>
      <c r="C197" s="97" t="s">
        <v>3448</v>
      </c>
      <c r="D197" s="96" t="s">
        <v>3449</v>
      </c>
      <c r="E197" s="96" t="s">
        <v>3439</v>
      </c>
      <c r="F197" s="96" t="s">
        <v>3457</v>
      </c>
      <c r="G197" s="98"/>
      <c r="H197" s="96" t="s">
        <v>3518</v>
      </c>
      <c r="I197" s="96">
        <v>78940010080</v>
      </c>
      <c r="J197" s="99">
        <v>14.414999999999999</v>
      </c>
      <c r="K197" s="96">
        <v>696794</v>
      </c>
      <c r="L197" s="96">
        <v>290684</v>
      </c>
      <c r="M197" s="96" t="s">
        <v>3486</v>
      </c>
      <c r="N197" s="96" t="s">
        <v>2841</v>
      </c>
      <c r="O197" s="96" t="s">
        <v>100</v>
      </c>
      <c r="P197" s="96" t="s">
        <v>101</v>
      </c>
      <c r="Q197" s="96"/>
      <c r="R197" s="413" t="s">
        <v>3940</v>
      </c>
      <c r="S197" s="96"/>
      <c r="T197" s="96"/>
      <c r="U197" s="96"/>
      <c r="V197" s="96" t="s">
        <v>105</v>
      </c>
      <c r="W197" s="96" t="s">
        <v>3633</v>
      </c>
      <c r="X197" s="96"/>
      <c r="Y197" s="96"/>
      <c r="Z197" s="96"/>
      <c r="AA197" s="96"/>
      <c r="AB197" s="121">
        <v>14.414999999999999</v>
      </c>
      <c r="AC197" s="121">
        <v>5.1580000000000004</v>
      </c>
      <c r="AD197" s="121">
        <v>0.52900000000000003</v>
      </c>
      <c r="AE197" s="121">
        <v>0</v>
      </c>
      <c r="AF197" s="121">
        <v>0</v>
      </c>
      <c r="AG197" s="121">
        <v>0</v>
      </c>
      <c r="AH197" s="121">
        <v>0</v>
      </c>
      <c r="AI197" s="121">
        <v>8.7279999999999998</v>
      </c>
      <c r="AJ197" s="125">
        <v>4.7844309999999997</v>
      </c>
      <c r="AK197" s="123" t="s">
        <v>3478</v>
      </c>
      <c r="AL197" s="123" t="s">
        <v>108</v>
      </c>
      <c r="AM197" s="96"/>
      <c r="AN197" s="96"/>
      <c r="AO197" s="96"/>
      <c r="AP197" s="96"/>
      <c r="AQ197" s="96"/>
      <c r="AR197" s="96"/>
      <c r="AS197" s="96"/>
      <c r="AT197" s="96"/>
      <c r="AU197" s="96" t="s">
        <v>3453</v>
      </c>
      <c r="AV197" s="96"/>
      <c r="AW197" s="100"/>
      <c r="AX197" s="96"/>
      <c r="AY197" s="96"/>
      <c r="AZ197" s="96"/>
      <c r="BA197" s="96"/>
      <c r="BB197" s="96"/>
      <c r="BC197" s="96" t="s">
        <v>606</v>
      </c>
      <c r="BD197" s="96"/>
      <c r="BE197" s="96"/>
      <c r="BF197" s="123" t="s">
        <v>3454</v>
      </c>
      <c r="BG197" s="125">
        <v>794.6208355</v>
      </c>
      <c r="BH197" s="125">
        <v>2.5789930000000001</v>
      </c>
      <c r="BI197" s="123" t="s">
        <v>3470</v>
      </c>
      <c r="BJ197" s="125">
        <v>2.6529800219999999</v>
      </c>
      <c r="BK197" s="96"/>
      <c r="BL197" s="96" t="s">
        <v>2995</v>
      </c>
      <c r="BM197" s="96"/>
      <c r="BN197" s="96" t="s">
        <v>3634</v>
      </c>
      <c r="BO197" s="97">
        <v>168</v>
      </c>
    </row>
    <row r="198" spans="1:67" ht="173.25" x14ac:dyDescent="0.25">
      <c r="A198" s="96"/>
      <c r="B198" s="96"/>
      <c r="C198" s="97" t="s">
        <v>3448</v>
      </c>
      <c r="D198" s="96" t="s">
        <v>3449</v>
      </c>
      <c r="E198" s="96" t="s">
        <v>3439</v>
      </c>
      <c r="F198" s="96" t="s">
        <v>3457</v>
      </c>
      <c r="G198" s="98"/>
      <c r="H198" s="96" t="s">
        <v>3635</v>
      </c>
      <c r="I198" s="96">
        <v>78940010081</v>
      </c>
      <c r="J198" s="99">
        <v>71.793000000000006</v>
      </c>
      <c r="K198" s="96">
        <v>697953</v>
      </c>
      <c r="L198" s="96">
        <v>292967</v>
      </c>
      <c r="M198" s="96" t="s">
        <v>3486</v>
      </c>
      <c r="N198" s="96" t="s">
        <v>2841</v>
      </c>
      <c r="O198" s="96" t="s">
        <v>100</v>
      </c>
      <c r="P198" s="96" t="s">
        <v>101</v>
      </c>
      <c r="Q198" s="96"/>
      <c r="R198" s="413" t="s">
        <v>3940</v>
      </c>
      <c r="S198" s="96"/>
      <c r="T198" s="96"/>
      <c r="U198" s="96"/>
      <c r="V198" s="96" t="s">
        <v>105</v>
      </c>
      <c r="W198" s="96" t="s">
        <v>3636</v>
      </c>
      <c r="X198" s="96"/>
      <c r="Y198" s="96"/>
      <c r="Z198" s="96"/>
      <c r="AA198" s="96"/>
      <c r="AB198" s="121">
        <v>71.793000000000006</v>
      </c>
      <c r="AC198" s="121">
        <v>15.298999999999999</v>
      </c>
      <c r="AD198" s="121">
        <v>50.418999999999997</v>
      </c>
      <c r="AE198" s="121">
        <v>0.68</v>
      </c>
      <c r="AF198" s="121">
        <v>0</v>
      </c>
      <c r="AG198" s="121">
        <v>0</v>
      </c>
      <c r="AH198" s="121">
        <v>0</v>
      </c>
      <c r="AI198" s="121">
        <v>5.3949999999999996</v>
      </c>
      <c r="AJ198" s="125">
        <v>2.7789290000000002</v>
      </c>
      <c r="AK198" s="123" t="s">
        <v>3452</v>
      </c>
      <c r="AL198" s="123" t="s">
        <v>108</v>
      </c>
      <c r="AM198" s="96"/>
      <c r="AN198" s="96"/>
      <c r="AO198" s="96"/>
      <c r="AP198" s="96"/>
      <c r="AQ198" s="96"/>
      <c r="AR198" s="96"/>
      <c r="AS198" s="96"/>
      <c r="AT198" s="96"/>
      <c r="AU198" s="96" t="s">
        <v>3453</v>
      </c>
      <c r="AV198" s="96"/>
      <c r="AW198" s="100"/>
      <c r="AX198" s="96"/>
      <c r="AY198" s="96"/>
      <c r="AZ198" s="96"/>
      <c r="BA198" s="96"/>
      <c r="BB198" s="96"/>
      <c r="BC198" s="96" t="s">
        <v>111</v>
      </c>
      <c r="BD198" s="96"/>
      <c r="BE198" s="96"/>
      <c r="BF198" s="123" t="s">
        <v>3454</v>
      </c>
      <c r="BG198" s="125">
        <v>2317.2398710000002</v>
      </c>
      <c r="BH198" s="125">
        <v>1.30592</v>
      </c>
      <c r="BI198" s="123" t="s">
        <v>3455</v>
      </c>
      <c r="BJ198" s="125">
        <v>2.987344647</v>
      </c>
      <c r="BK198" s="96"/>
      <c r="BL198" s="96" t="s">
        <v>2995</v>
      </c>
      <c r="BM198" s="96"/>
      <c r="BN198" s="96" t="s">
        <v>3637</v>
      </c>
      <c r="BO198" s="97">
        <v>168</v>
      </c>
    </row>
    <row r="199" spans="1:67" ht="173.25" x14ac:dyDescent="0.25">
      <c r="A199" s="96"/>
      <c r="B199" s="96"/>
      <c r="C199" s="97" t="s">
        <v>3448</v>
      </c>
      <c r="D199" s="96" t="s">
        <v>3449</v>
      </c>
      <c r="E199" s="96" t="s">
        <v>3439</v>
      </c>
      <c r="F199" s="96" t="s">
        <v>3457</v>
      </c>
      <c r="G199" s="98"/>
      <c r="H199" s="96" t="s">
        <v>3635</v>
      </c>
      <c r="I199" s="96">
        <v>78940010082</v>
      </c>
      <c r="J199" s="99">
        <v>73.792000000000002</v>
      </c>
      <c r="K199" s="96">
        <v>698596</v>
      </c>
      <c r="L199" s="96">
        <v>290807</v>
      </c>
      <c r="M199" s="96" t="s">
        <v>3486</v>
      </c>
      <c r="N199" s="96" t="s">
        <v>2841</v>
      </c>
      <c r="O199" s="96" t="s">
        <v>100</v>
      </c>
      <c r="P199" s="96" t="s">
        <v>101</v>
      </c>
      <c r="Q199" s="96"/>
      <c r="R199" s="413" t="s">
        <v>3940</v>
      </c>
      <c r="S199" s="96"/>
      <c r="T199" s="96"/>
      <c r="U199" s="96"/>
      <c r="V199" s="96" t="s">
        <v>3638</v>
      </c>
      <c r="W199" s="96" t="s">
        <v>3639</v>
      </c>
      <c r="X199" s="96"/>
      <c r="Y199" s="96"/>
      <c r="Z199" s="96"/>
      <c r="AA199" s="96"/>
      <c r="AB199" s="121">
        <v>73.792000000000002</v>
      </c>
      <c r="AC199" s="121">
        <v>35.850999999999999</v>
      </c>
      <c r="AD199" s="121">
        <v>20.536999999999999</v>
      </c>
      <c r="AE199" s="121">
        <v>1.091</v>
      </c>
      <c r="AF199" s="121">
        <v>0</v>
      </c>
      <c r="AG199" s="121">
        <v>0</v>
      </c>
      <c r="AH199" s="121">
        <v>0</v>
      </c>
      <c r="AI199" s="121">
        <v>16.312999999999999</v>
      </c>
      <c r="AJ199" s="125">
        <v>4.9664869999999999</v>
      </c>
      <c r="AK199" s="123" t="s">
        <v>3452</v>
      </c>
      <c r="AL199" s="123" t="s">
        <v>108</v>
      </c>
      <c r="AM199" s="96"/>
      <c r="AN199" s="96"/>
      <c r="AO199" s="96"/>
      <c r="AP199" s="96"/>
      <c r="AQ199" s="96"/>
      <c r="AR199" s="96"/>
      <c r="AS199" s="96"/>
      <c r="AT199" s="96"/>
      <c r="AU199" s="96" t="s">
        <v>3453</v>
      </c>
      <c r="AV199" s="96"/>
      <c r="AW199" s="100"/>
      <c r="AX199" s="96"/>
      <c r="AY199" s="96"/>
      <c r="AZ199" s="96"/>
      <c r="BA199" s="96"/>
      <c r="BB199" s="96"/>
      <c r="BC199" s="96" t="s">
        <v>129</v>
      </c>
      <c r="BD199" s="96"/>
      <c r="BE199" s="96"/>
      <c r="BF199" s="123" t="s">
        <v>3454</v>
      </c>
      <c r="BG199" s="125">
        <v>2379.3193059999999</v>
      </c>
      <c r="BH199" s="125">
        <v>1.6428240000000001</v>
      </c>
      <c r="BI199" s="123" t="s">
        <v>3470</v>
      </c>
      <c r="BJ199" s="125">
        <v>1.9099482590000001</v>
      </c>
      <c r="BK199" s="96"/>
      <c r="BL199" s="96" t="s">
        <v>2995</v>
      </c>
      <c r="BM199" s="96"/>
      <c r="BN199" s="96" t="s">
        <v>3640</v>
      </c>
      <c r="BO199" s="97">
        <v>168</v>
      </c>
    </row>
    <row r="200" spans="1:67" ht="63" x14ac:dyDescent="0.25">
      <c r="A200" s="96"/>
      <c r="B200" s="96"/>
      <c r="C200" s="97" t="s">
        <v>3448</v>
      </c>
      <c r="D200" s="96" t="s">
        <v>3449</v>
      </c>
      <c r="E200" s="96" t="s">
        <v>3439</v>
      </c>
      <c r="F200" s="96" t="s">
        <v>3457</v>
      </c>
      <c r="G200" s="98"/>
      <c r="H200" s="96" t="s">
        <v>3485</v>
      </c>
      <c r="I200" s="96">
        <v>78940010083</v>
      </c>
      <c r="J200" s="99">
        <v>3.48</v>
      </c>
      <c r="K200" s="96">
        <v>696432</v>
      </c>
      <c r="L200" s="96">
        <v>288038</v>
      </c>
      <c r="M200" s="96" t="s">
        <v>3486</v>
      </c>
      <c r="N200" s="96" t="s">
        <v>2841</v>
      </c>
      <c r="O200" s="96" t="s">
        <v>100</v>
      </c>
      <c r="P200" s="96" t="s">
        <v>101</v>
      </c>
      <c r="Q200" s="96"/>
      <c r="R200" s="413" t="s">
        <v>3940</v>
      </c>
      <c r="S200" s="96"/>
      <c r="T200" s="96"/>
      <c r="U200" s="96"/>
      <c r="V200" s="96" t="s">
        <v>105</v>
      </c>
      <c r="W200" s="96" t="s">
        <v>3641</v>
      </c>
      <c r="X200" s="96"/>
      <c r="Y200" s="96"/>
      <c r="Z200" s="96"/>
      <c r="AA200" s="96"/>
      <c r="AB200" s="121">
        <v>3.48</v>
      </c>
      <c r="AC200" s="121">
        <v>0.35099999999999998</v>
      </c>
      <c r="AD200" s="121">
        <v>0</v>
      </c>
      <c r="AE200" s="121">
        <v>3.0369999999999999</v>
      </c>
      <c r="AF200" s="121">
        <v>0</v>
      </c>
      <c r="AG200" s="121">
        <v>0</v>
      </c>
      <c r="AH200" s="121">
        <v>0</v>
      </c>
      <c r="AI200" s="121">
        <v>9.1999999999999998E-2</v>
      </c>
      <c r="AJ200" s="125">
        <v>3.5588660000000001</v>
      </c>
      <c r="AK200" s="123" t="s">
        <v>3478</v>
      </c>
      <c r="AL200" s="123" t="s">
        <v>108</v>
      </c>
      <c r="AM200" s="96"/>
      <c r="AN200" s="96"/>
      <c r="AO200" s="96"/>
      <c r="AP200" s="96"/>
      <c r="AQ200" s="96"/>
      <c r="AR200" s="96"/>
      <c r="AS200" s="96"/>
      <c r="AT200" s="96"/>
      <c r="AU200" s="96" t="s">
        <v>3453</v>
      </c>
      <c r="AV200" s="96"/>
      <c r="AW200" s="100"/>
      <c r="AX200" s="96"/>
      <c r="AY200" s="96"/>
      <c r="AZ200" s="96"/>
      <c r="BA200" s="96"/>
      <c r="BB200" s="96"/>
      <c r="BC200" s="96" t="s">
        <v>606</v>
      </c>
      <c r="BD200" s="96"/>
      <c r="BE200" s="96"/>
      <c r="BF200" s="123" t="s">
        <v>3454</v>
      </c>
      <c r="BG200" s="125">
        <v>0</v>
      </c>
      <c r="BH200" s="125">
        <v>0.92491900000000005</v>
      </c>
      <c r="BI200" s="123" t="s">
        <v>3470</v>
      </c>
      <c r="BJ200" s="125">
        <v>1.756208819</v>
      </c>
      <c r="BK200" s="96"/>
      <c r="BL200" s="96" t="s">
        <v>2995</v>
      </c>
      <c r="BM200" s="96"/>
      <c r="BN200" s="96" t="s">
        <v>3642</v>
      </c>
      <c r="BO200" s="97">
        <v>168</v>
      </c>
    </row>
    <row r="201" spans="1:67" ht="63" x14ac:dyDescent="0.25">
      <c r="A201" s="96"/>
      <c r="B201" s="96"/>
      <c r="C201" s="97" t="s">
        <v>3448</v>
      </c>
      <c r="D201" s="96" t="s">
        <v>3449</v>
      </c>
      <c r="E201" s="96" t="s">
        <v>3439</v>
      </c>
      <c r="F201" s="96" t="s">
        <v>3457</v>
      </c>
      <c r="G201" s="98"/>
      <c r="H201" s="96" t="s">
        <v>3485</v>
      </c>
      <c r="I201" s="96">
        <v>78940010087</v>
      </c>
      <c r="J201" s="99">
        <v>5.5E-2</v>
      </c>
      <c r="K201" s="96">
        <v>694125</v>
      </c>
      <c r="L201" s="96">
        <v>292258</v>
      </c>
      <c r="M201" s="96" t="s">
        <v>3486</v>
      </c>
      <c r="N201" s="96" t="s">
        <v>2841</v>
      </c>
      <c r="O201" s="96" t="s">
        <v>100</v>
      </c>
      <c r="P201" s="96" t="s">
        <v>101</v>
      </c>
      <c r="Q201" s="96"/>
      <c r="R201" s="413" t="s">
        <v>3940</v>
      </c>
      <c r="S201" s="96"/>
      <c r="T201" s="96"/>
      <c r="U201" s="96"/>
      <c r="V201" s="96" t="s">
        <v>105</v>
      </c>
      <c r="W201" s="96" t="s">
        <v>3643</v>
      </c>
      <c r="X201" s="96"/>
      <c r="Y201" s="96"/>
      <c r="Z201" s="96"/>
      <c r="AA201" s="96"/>
      <c r="AB201" s="121">
        <v>5.5E-2</v>
      </c>
      <c r="AC201" s="121">
        <v>0</v>
      </c>
      <c r="AD201" s="121">
        <v>0</v>
      </c>
      <c r="AE201" s="121">
        <v>5.5E-2</v>
      </c>
      <c r="AF201" s="121">
        <v>0</v>
      </c>
      <c r="AG201" s="121">
        <v>0</v>
      </c>
      <c r="AH201" s="121">
        <v>0</v>
      </c>
      <c r="AI201" s="121">
        <v>0</v>
      </c>
      <c r="AJ201" s="125">
        <v>3.3574660000000001</v>
      </c>
      <c r="AK201" s="123" t="s">
        <v>3452</v>
      </c>
      <c r="AL201" s="123" t="s">
        <v>108</v>
      </c>
      <c r="AM201" s="96"/>
      <c r="AN201" s="96"/>
      <c r="AO201" s="96" t="s">
        <v>200</v>
      </c>
      <c r="AP201" s="96"/>
      <c r="AQ201" s="96"/>
      <c r="AR201" s="96"/>
      <c r="AS201" s="96"/>
      <c r="AT201" s="96"/>
      <c r="AU201" s="96" t="s">
        <v>3453</v>
      </c>
      <c r="AV201" s="96"/>
      <c r="AW201" s="100"/>
      <c r="AX201" s="96"/>
      <c r="AY201" s="96"/>
      <c r="AZ201" s="96"/>
      <c r="BA201" s="96"/>
      <c r="BB201" s="96"/>
      <c r="BC201" s="96" t="s">
        <v>129</v>
      </c>
      <c r="BD201" s="96"/>
      <c r="BE201" s="96"/>
      <c r="BF201" s="123" t="s">
        <v>3454</v>
      </c>
      <c r="BG201" s="125">
        <v>1196.9549509999999</v>
      </c>
      <c r="BH201" s="125">
        <v>0.77716099999999999</v>
      </c>
      <c r="BI201" s="123" t="s">
        <v>3455</v>
      </c>
      <c r="BJ201" s="125">
        <v>1.3914737399999999</v>
      </c>
      <c r="BK201" s="96"/>
      <c r="BL201" s="96" t="s">
        <v>2995</v>
      </c>
      <c r="BM201" s="96"/>
      <c r="BN201" s="96" t="s">
        <v>205</v>
      </c>
      <c r="BO201" s="97">
        <v>168</v>
      </c>
    </row>
    <row r="202" spans="1:67" ht="173.25" x14ac:dyDescent="0.25">
      <c r="A202" s="96"/>
      <c r="B202" s="96"/>
      <c r="C202" s="97" t="s">
        <v>3448</v>
      </c>
      <c r="D202" s="96" t="s">
        <v>3449</v>
      </c>
      <c r="E202" s="96" t="s">
        <v>3439</v>
      </c>
      <c r="F202" s="96" t="s">
        <v>3457</v>
      </c>
      <c r="G202" s="98"/>
      <c r="H202" s="96" t="s">
        <v>3644</v>
      </c>
      <c r="I202" s="96">
        <v>78940010089</v>
      </c>
      <c r="J202" s="99">
        <v>131.09399999999999</v>
      </c>
      <c r="K202" s="96">
        <v>698126</v>
      </c>
      <c r="L202" s="96">
        <v>291517</v>
      </c>
      <c r="M202" s="96" t="s">
        <v>3486</v>
      </c>
      <c r="N202" s="96" t="s">
        <v>2841</v>
      </c>
      <c r="O202" s="96" t="s">
        <v>100</v>
      </c>
      <c r="P202" s="96" t="s">
        <v>101</v>
      </c>
      <c r="Q202" s="96"/>
      <c r="R202" s="413" t="s">
        <v>3940</v>
      </c>
      <c r="S202" s="96"/>
      <c r="T202" s="96"/>
      <c r="U202" s="96"/>
      <c r="V202" s="96" t="s">
        <v>3645</v>
      </c>
      <c r="W202" s="96" t="s">
        <v>3646</v>
      </c>
      <c r="X202" s="96"/>
      <c r="Y202" s="96"/>
      <c r="Z202" s="96"/>
      <c r="AA202" s="96"/>
      <c r="AB202" s="121">
        <v>131.09399999999999</v>
      </c>
      <c r="AC202" s="121">
        <v>24.099</v>
      </c>
      <c r="AD202" s="121">
        <v>89.135000000000005</v>
      </c>
      <c r="AE202" s="121">
        <v>9.7629999999999999</v>
      </c>
      <c r="AF202" s="121">
        <v>0</v>
      </c>
      <c r="AG202" s="121">
        <v>0</v>
      </c>
      <c r="AH202" s="121">
        <v>0</v>
      </c>
      <c r="AI202" s="121">
        <v>8.0969999999999995</v>
      </c>
      <c r="AJ202" s="125">
        <v>3.916696</v>
      </c>
      <c r="AK202" s="123" t="s">
        <v>3452</v>
      </c>
      <c r="AL202" s="123" t="s">
        <v>108</v>
      </c>
      <c r="AM202" s="96"/>
      <c r="AN202" s="96"/>
      <c r="AO202" s="96" t="s">
        <v>200</v>
      </c>
      <c r="AP202" s="96"/>
      <c r="AQ202" s="96"/>
      <c r="AR202" s="96"/>
      <c r="AS202" s="96"/>
      <c r="AT202" s="96"/>
      <c r="AU202" s="96" t="s">
        <v>3453</v>
      </c>
      <c r="AV202" s="96"/>
      <c r="AW202" s="100"/>
      <c r="AX202" s="96"/>
      <c r="AY202" s="96"/>
      <c r="AZ202" s="96"/>
      <c r="BA202" s="96"/>
      <c r="BB202" s="96"/>
      <c r="BC202" s="96" t="s">
        <v>111</v>
      </c>
      <c r="BD202" s="96"/>
      <c r="BE202" s="96"/>
      <c r="BF202" s="123" t="s">
        <v>3454</v>
      </c>
      <c r="BG202" s="125">
        <v>1864.0489680000001</v>
      </c>
      <c r="BH202" s="125">
        <v>2.1766019999999999</v>
      </c>
      <c r="BI202" s="123" t="s">
        <v>3470</v>
      </c>
      <c r="BJ202" s="125">
        <v>2.385073475</v>
      </c>
      <c r="BK202" s="96"/>
      <c r="BL202" s="96" t="s">
        <v>2995</v>
      </c>
      <c r="BM202" s="96"/>
      <c r="BN202" s="96" t="s">
        <v>3647</v>
      </c>
      <c r="BO202" s="97">
        <v>168</v>
      </c>
    </row>
    <row r="203" spans="1:67" ht="157.5" x14ac:dyDescent="0.25">
      <c r="A203" s="96"/>
      <c r="B203" s="96"/>
      <c r="C203" s="97" t="s">
        <v>3448</v>
      </c>
      <c r="D203" s="96" t="s">
        <v>3449</v>
      </c>
      <c r="E203" s="96" t="s">
        <v>3439</v>
      </c>
      <c r="F203" s="96" t="s">
        <v>3457</v>
      </c>
      <c r="G203" s="98"/>
      <c r="H203" s="96" t="s">
        <v>3648</v>
      </c>
      <c r="I203" s="96">
        <v>78940010090</v>
      </c>
      <c r="J203" s="99">
        <v>62.820999999999998</v>
      </c>
      <c r="K203" s="96">
        <v>697358</v>
      </c>
      <c r="L203" s="96">
        <v>291842</v>
      </c>
      <c r="M203" s="96" t="s">
        <v>3486</v>
      </c>
      <c r="N203" s="96" t="s">
        <v>2841</v>
      </c>
      <c r="O203" s="96" t="s">
        <v>100</v>
      </c>
      <c r="P203" s="96" t="s">
        <v>101</v>
      </c>
      <c r="Q203" s="96"/>
      <c r="R203" s="413" t="s">
        <v>3940</v>
      </c>
      <c r="S203" s="96"/>
      <c r="T203" s="96"/>
      <c r="U203" s="96"/>
      <c r="V203" s="96" t="s">
        <v>3649</v>
      </c>
      <c r="W203" s="96" t="s">
        <v>3650</v>
      </c>
      <c r="X203" s="96"/>
      <c r="Y203" s="96"/>
      <c r="Z203" s="96"/>
      <c r="AA203" s="96"/>
      <c r="AB203" s="121">
        <v>62.820999999999998</v>
      </c>
      <c r="AC203" s="121">
        <v>20.465</v>
      </c>
      <c r="AD203" s="121">
        <v>16.998999999999999</v>
      </c>
      <c r="AE203" s="121">
        <v>2.1110000000000002</v>
      </c>
      <c r="AF203" s="121">
        <v>0</v>
      </c>
      <c r="AG203" s="121">
        <v>0</v>
      </c>
      <c r="AH203" s="121">
        <v>0</v>
      </c>
      <c r="AI203" s="121">
        <v>23.245999999999999</v>
      </c>
      <c r="AJ203" s="125">
        <v>3.6421420000000002</v>
      </c>
      <c r="AK203" s="123" t="s">
        <v>3452</v>
      </c>
      <c r="AL203" s="123" t="s">
        <v>108</v>
      </c>
      <c r="AM203" s="96"/>
      <c r="AN203" s="96"/>
      <c r="AO203" s="96" t="s">
        <v>200</v>
      </c>
      <c r="AP203" s="96"/>
      <c r="AQ203" s="96"/>
      <c r="AR203" s="96"/>
      <c r="AS203" s="96"/>
      <c r="AT203" s="96"/>
      <c r="AU203" s="96" t="s">
        <v>3453</v>
      </c>
      <c r="AV203" s="96"/>
      <c r="AW203" s="100"/>
      <c r="AX203" s="96"/>
      <c r="AY203" s="96"/>
      <c r="AZ203" s="96"/>
      <c r="BA203" s="96"/>
      <c r="BB203" s="96"/>
      <c r="BC203" s="96" t="s">
        <v>111</v>
      </c>
      <c r="BD203" s="96"/>
      <c r="BE203" s="96"/>
      <c r="BF203" s="123" t="s">
        <v>3454</v>
      </c>
      <c r="BG203" s="125">
        <v>1147.063347</v>
      </c>
      <c r="BH203" s="125">
        <v>2.3182010000000002</v>
      </c>
      <c r="BI203" s="123" t="s">
        <v>3455</v>
      </c>
      <c r="BJ203" s="125">
        <v>2.6791369679999999</v>
      </c>
      <c r="BK203" s="96"/>
      <c r="BL203" s="96" t="s">
        <v>2995</v>
      </c>
      <c r="BM203" s="96"/>
      <c r="BN203" s="96" t="s">
        <v>3651</v>
      </c>
      <c r="BO203" s="97">
        <v>168</v>
      </c>
    </row>
    <row r="204" spans="1:67" ht="157.5" x14ac:dyDescent="0.25">
      <c r="A204" s="96"/>
      <c r="B204" s="96"/>
      <c r="C204" s="97" t="s">
        <v>3448</v>
      </c>
      <c r="D204" s="96" t="s">
        <v>3449</v>
      </c>
      <c r="E204" s="96" t="s">
        <v>3439</v>
      </c>
      <c r="F204" s="96" t="s">
        <v>3457</v>
      </c>
      <c r="G204" s="98"/>
      <c r="H204" s="96" t="s">
        <v>3648</v>
      </c>
      <c r="I204" s="96">
        <v>78940010091</v>
      </c>
      <c r="J204" s="99">
        <v>64.207999999999998</v>
      </c>
      <c r="K204" s="96">
        <v>697314</v>
      </c>
      <c r="L204" s="96">
        <v>290932</v>
      </c>
      <c r="M204" s="96" t="s">
        <v>3486</v>
      </c>
      <c r="N204" s="96" t="s">
        <v>2841</v>
      </c>
      <c r="O204" s="96" t="s">
        <v>100</v>
      </c>
      <c r="P204" s="96" t="s">
        <v>101</v>
      </c>
      <c r="Q204" s="96"/>
      <c r="R204" s="413" t="s">
        <v>3940</v>
      </c>
      <c r="S204" s="96"/>
      <c r="T204" s="96"/>
      <c r="U204" s="96"/>
      <c r="V204" s="96" t="s">
        <v>3652</v>
      </c>
      <c r="W204" s="96" t="s">
        <v>3653</v>
      </c>
      <c r="X204" s="96"/>
      <c r="Y204" s="96"/>
      <c r="Z204" s="96"/>
      <c r="AA204" s="96"/>
      <c r="AB204" s="121">
        <v>64.207999999999998</v>
      </c>
      <c r="AC204" s="121">
        <v>13.244999999999999</v>
      </c>
      <c r="AD204" s="121">
        <v>44.82</v>
      </c>
      <c r="AE204" s="121">
        <v>0.33900000000000002</v>
      </c>
      <c r="AF204" s="121">
        <v>0</v>
      </c>
      <c r="AG204" s="121">
        <v>0</v>
      </c>
      <c r="AH204" s="121">
        <v>0</v>
      </c>
      <c r="AI204" s="121">
        <v>5.8040000000000003</v>
      </c>
      <c r="AJ204" s="125">
        <v>4.213279</v>
      </c>
      <c r="AK204" s="123" t="s">
        <v>3452</v>
      </c>
      <c r="AL204" s="123" t="s">
        <v>108</v>
      </c>
      <c r="AM204" s="96"/>
      <c r="AN204" s="96"/>
      <c r="AO204" s="96" t="s">
        <v>200</v>
      </c>
      <c r="AP204" s="96"/>
      <c r="AQ204" s="96"/>
      <c r="AR204" s="96"/>
      <c r="AS204" s="96"/>
      <c r="AT204" s="96"/>
      <c r="AU204" s="96" t="s">
        <v>3453</v>
      </c>
      <c r="AV204" s="96"/>
      <c r="AW204" s="100"/>
      <c r="AX204" s="96"/>
      <c r="AY204" s="96"/>
      <c r="AZ204" s="96"/>
      <c r="BA204" s="96"/>
      <c r="BB204" s="96"/>
      <c r="BC204" s="96" t="s">
        <v>111</v>
      </c>
      <c r="BD204" s="96"/>
      <c r="BE204" s="96"/>
      <c r="BF204" s="123" t="s">
        <v>3454</v>
      </c>
      <c r="BG204" s="125">
        <v>1270.252301</v>
      </c>
      <c r="BH204" s="125">
        <v>2.3608989999999999</v>
      </c>
      <c r="BI204" s="123" t="s">
        <v>3470</v>
      </c>
      <c r="BJ204" s="125">
        <v>2.396421766</v>
      </c>
      <c r="BK204" s="96"/>
      <c r="BL204" s="96" t="s">
        <v>2995</v>
      </c>
      <c r="BM204" s="96"/>
      <c r="BN204" s="96" t="s">
        <v>3654</v>
      </c>
      <c r="BO204" s="97">
        <v>168</v>
      </c>
    </row>
    <row r="205" spans="1:67" ht="63" x14ac:dyDescent="0.25">
      <c r="A205" s="96"/>
      <c r="B205" s="96"/>
      <c r="C205" s="97" t="s">
        <v>3448</v>
      </c>
      <c r="D205" s="96" t="s">
        <v>3449</v>
      </c>
      <c r="E205" s="96" t="s">
        <v>3439</v>
      </c>
      <c r="F205" s="96" t="s">
        <v>3457</v>
      </c>
      <c r="G205" s="98"/>
      <c r="H205" s="96" t="s">
        <v>3576</v>
      </c>
      <c r="I205" s="96">
        <v>78940010093</v>
      </c>
      <c r="J205" s="99">
        <v>6.8769999999999998</v>
      </c>
      <c r="K205" s="96">
        <v>694573</v>
      </c>
      <c r="L205" s="96">
        <v>288328</v>
      </c>
      <c r="M205" s="96" t="s">
        <v>3486</v>
      </c>
      <c r="N205" s="96" t="s">
        <v>2841</v>
      </c>
      <c r="O205" s="96" t="s">
        <v>100</v>
      </c>
      <c r="P205" s="96" t="s">
        <v>101</v>
      </c>
      <c r="Q205" s="96"/>
      <c r="R205" s="413" t="s">
        <v>3940</v>
      </c>
      <c r="S205" s="96"/>
      <c r="T205" s="96"/>
      <c r="U205" s="96"/>
      <c r="V205" s="96" t="s">
        <v>105</v>
      </c>
      <c r="W205" s="96" t="s">
        <v>3655</v>
      </c>
      <c r="X205" s="96"/>
      <c r="Y205" s="96"/>
      <c r="Z205" s="96"/>
      <c r="AA205" s="96"/>
      <c r="AB205" s="121">
        <v>6.8769999999999998</v>
      </c>
      <c r="AC205" s="121">
        <v>5.3520000000000003</v>
      </c>
      <c r="AD205" s="121">
        <v>0</v>
      </c>
      <c r="AE205" s="121">
        <v>1.456</v>
      </c>
      <c r="AF205" s="121">
        <v>0</v>
      </c>
      <c r="AG205" s="121">
        <v>0</v>
      </c>
      <c r="AH205" s="121">
        <v>0</v>
      </c>
      <c r="AI205" s="121">
        <v>6.9000000000000006E-2</v>
      </c>
      <c r="AJ205" s="125">
        <v>1.996337</v>
      </c>
      <c r="AK205" s="123" t="s">
        <v>3478</v>
      </c>
      <c r="AL205" s="123" t="s">
        <v>108</v>
      </c>
      <c r="AM205" s="96"/>
      <c r="AN205" s="96"/>
      <c r="AO205" s="96" t="s">
        <v>200</v>
      </c>
      <c r="AP205" s="96"/>
      <c r="AQ205" s="96"/>
      <c r="AR205" s="96"/>
      <c r="AS205" s="96"/>
      <c r="AT205" s="96"/>
      <c r="AU205" s="96" t="s">
        <v>3453</v>
      </c>
      <c r="AV205" s="96"/>
      <c r="AW205" s="100"/>
      <c r="AX205" s="96"/>
      <c r="AY205" s="96"/>
      <c r="AZ205" s="96"/>
      <c r="BA205" s="96"/>
      <c r="BB205" s="96"/>
      <c r="BC205" s="96" t="s">
        <v>111</v>
      </c>
      <c r="BD205" s="96"/>
      <c r="BE205" s="96"/>
      <c r="BF205" s="123" t="s">
        <v>3454</v>
      </c>
      <c r="BG205" s="125">
        <v>1257.5456489999999</v>
      </c>
      <c r="BH205" s="125">
        <v>1.714113</v>
      </c>
      <c r="BI205" s="123" t="s">
        <v>3470</v>
      </c>
      <c r="BJ205" s="125">
        <v>3.0733551609999998</v>
      </c>
      <c r="BK205" s="96"/>
      <c r="BL205" s="96" t="s">
        <v>2995</v>
      </c>
      <c r="BM205" s="96"/>
      <c r="BN205" s="96" t="s">
        <v>3615</v>
      </c>
      <c r="BO205" s="97">
        <v>168</v>
      </c>
    </row>
    <row r="206" spans="1:67" ht="63" x14ac:dyDescent="0.25">
      <c r="A206" s="96"/>
      <c r="B206" s="96"/>
      <c r="C206" s="97" t="s">
        <v>3448</v>
      </c>
      <c r="D206" s="96" t="s">
        <v>3449</v>
      </c>
      <c r="E206" s="96" t="s">
        <v>3439</v>
      </c>
      <c r="F206" s="96" t="s">
        <v>3457</v>
      </c>
      <c r="G206" s="98"/>
      <c r="H206" s="96" t="s">
        <v>3656</v>
      </c>
      <c r="I206" s="96">
        <v>78940010095</v>
      </c>
      <c r="J206" s="99">
        <v>3.1619999999999999</v>
      </c>
      <c r="K206" s="96">
        <v>696445</v>
      </c>
      <c r="L206" s="96">
        <v>287965</v>
      </c>
      <c r="M206" s="96" t="s">
        <v>3486</v>
      </c>
      <c r="N206" s="96" t="s">
        <v>2841</v>
      </c>
      <c r="O206" s="96" t="s">
        <v>145</v>
      </c>
      <c r="P206" s="96" t="s">
        <v>146</v>
      </c>
      <c r="Q206" s="96"/>
      <c r="R206" s="413" t="s">
        <v>3940</v>
      </c>
      <c r="S206" s="96"/>
      <c r="T206" s="96"/>
      <c r="U206" s="96"/>
      <c r="V206" s="96" t="s">
        <v>105</v>
      </c>
      <c r="W206" s="96" t="s">
        <v>3657</v>
      </c>
      <c r="X206" s="96"/>
      <c r="Y206" s="96"/>
      <c r="Z206" s="96"/>
      <c r="AA206" s="96"/>
      <c r="AB206" s="121">
        <v>3.1619999999999999</v>
      </c>
      <c r="AC206" s="121">
        <v>0.63300000000000001</v>
      </c>
      <c r="AD206" s="121">
        <v>0</v>
      </c>
      <c r="AE206" s="121">
        <v>2.2480000000000002</v>
      </c>
      <c r="AF206" s="121">
        <v>0</v>
      </c>
      <c r="AG206" s="121">
        <v>0</v>
      </c>
      <c r="AH206" s="121">
        <v>0</v>
      </c>
      <c r="AI206" s="121">
        <v>0.28100000000000003</v>
      </c>
      <c r="AJ206" s="125">
        <v>3.5701000000000001</v>
      </c>
      <c r="AK206" s="123" t="s">
        <v>3478</v>
      </c>
      <c r="AL206" s="123" t="s">
        <v>108</v>
      </c>
      <c r="AM206" s="96"/>
      <c r="AN206" s="96"/>
      <c r="AO206" s="96" t="s">
        <v>200</v>
      </c>
      <c r="AP206" s="96"/>
      <c r="AQ206" s="96"/>
      <c r="AR206" s="96"/>
      <c r="AS206" s="96"/>
      <c r="AT206" s="96"/>
      <c r="AU206" s="96" t="s">
        <v>3453</v>
      </c>
      <c r="AV206" s="96"/>
      <c r="AW206" s="100"/>
      <c r="AX206" s="96"/>
      <c r="AY206" s="96"/>
      <c r="AZ206" s="96"/>
      <c r="BA206" s="96"/>
      <c r="BB206" s="96"/>
      <c r="BC206" s="96" t="s">
        <v>606</v>
      </c>
      <c r="BD206" s="96"/>
      <c r="BE206" s="96"/>
      <c r="BF206" s="123" t="s">
        <v>3454</v>
      </c>
      <c r="BG206" s="125">
        <v>0</v>
      </c>
      <c r="BH206" s="125">
        <v>0.86590199999999995</v>
      </c>
      <c r="BI206" s="123" t="s">
        <v>3470</v>
      </c>
      <c r="BJ206" s="125">
        <v>1.75036733</v>
      </c>
      <c r="BK206" s="96"/>
      <c r="BL206" s="96" t="s">
        <v>2995</v>
      </c>
      <c r="BM206" s="96"/>
      <c r="BN206" s="96" t="s">
        <v>822</v>
      </c>
      <c r="BO206" s="97">
        <v>168</v>
      </c>
    </row>
    <row r="207" spans="1:67" ht="63" x14ac:dyDescent="0.25">
      <c r="A207" s="96"/>
      <c r="B207" s="96"/>
      <c r="C207" s="97" t="s">
        <v>3448</v>
      </c>
      <c r="D207" s="96" t="s">
        <v>3449</v>
      </c>
      <c r="E207" s="96" t="s">
        <v>3439</v>
      </c>
      <c r="F207" s="96" t="s">
        <v>3457</v>
      </c>
      <c r="G207" s="98"/>
      <c r="H207" s="96" t="s">
        <v>3658</v>
      </c>
      <c r="I207" s="96">
        <v>78940010099</v>
      </c>
      <c r="J207" s="99">
        <v>1.7999999999999999E-2</v>
      </c>
      <c r="K207" s="96">
        <v>693770</v>
      </c>
      <c r="L207" s="96">
        <v>291991</v>
      </c>
      <c r="M207" s="96" t="s">
        <v>3486</v>
      </c>
      <c r="N207" s="96" t="s">
        <v>2841</v>
      </c>
      <c r="O207" s="96" t="s">
        <v>100</v>
      </c>
      <c r="P207" s="96" t="s">
        <v>101</v>
      </c>
      <c r="Q207" s="96"/>
      <c r="R207" s="413" t="s">
        <v>3940</v>
      </c>
      <c r="S207" s="96"/>
      <c r="T207" s="96"/>
      <c r="U207" s="96"/>
      <c r="V207" s="96" t="s">
        <v>3659</v>
      </c>
      <c r="W207" s="96" t="s">
        <v>165</v>
      </c>
      <c r="X207" s="96"/>
      <c r="Y207" s="96"/>
      <c r="Z207" s="96"/>
      <c r="AA207" s="96"/>
      <c r="AB207" s="121">
        <v>1.7999999999999999E-2</v>
      </c>
      <c r="AC207" s="121">
        <v>0</v>
      </c>
      <c r="AD207" s="121">
        <v>0</v>
      </c>
      <c r="AE207" s="121">
        <v>1.7999999999999999E-2</v>
      </c>
      <c r="AF207" s="121">
        <v>0</v>
      </c>
      <c r="AG207" s="121">
        <v>0</v>
      </c>
      <c r="AH207" s="121">
        <v>0</v>
      </c>
      <c r="AI207" s="121">
        <v>0</v>
      </c>
      <c r="AJ207" s="125">
        <v>3.0759159999999999</v>
      </c>
      <c r="AK207" s="123" t="s">
        <v>3510</v>
      </c>
      <c r="AL207" s="123" t="s">
        <v>108</v>
      </c>
      <c r="AM207" s="96"/>
      <c r="AN207" s="96"/>
      <c r="AO207" s="96" t="s">
        <v>152</v>
      </c>
      <c r="AP207" s="96"/>
      <c r="AQ207" s="96"/>
      <c r="AR207" s="96"/>
      <c r="AS207" s="96"/>
      <c r="AT207" s="96"/>
      <c r="AU207" s="96" t="s">
        <v>3453</v>
      </c>
      <c r="AV207" s="96"/>
      <c r="AW207" s="100"/>
      <c r="AX207" s="96"/>
      <c r="AY207" s="96"/>
      <c r="AZ207" s="96"/>
      <c r="BA207" s="96"/>
      <c r="BB207" s="96"/>
      <c r="BC207" s="96" t="s">
        <v>111</v>
      </c>
      <c r="BD207" s="96"/>
      <c r="BE207" s="96"/>
      <c r="BF207" s="123" t="s">
        <v>3454</v>
      </c>
      <c r="BG207" s="125">
        <v>1554.2075669999999</v>
      </c>
      <c r="BH207" s="125">
        <v>0.78232900000000005</v>
      </c>
      <c r="BI207" s="123" t="s">
        <v>3455</v>
      </c>
      <c r="BJ207" s="125">
        <v>1.8155968179999999</v>
      </c>
      <c r="BK207" s="96"/>
      <c r="BL207" s="96" t="s">
        <v>2995</v>
      </c>
      <c r="BM207" s="96"/>
      <c r="BN207" s="96" t="s">
        <v>205</v>
      </c>
      <c r="BO207" s="97">
        <v>168</v>
      </c>
    </row>
    <row r="208" spans="1:67" ht="63" x14ac:dyDescent="0.25">
      <c r="A208" s="96"/>
      <c r="B208" s="96"/>
      <c r="C208" s="97" t="s">
        <v>3448</v>
      </c>
      <c r="D208" s="96" t="s">
        <v>3449</v>
      </c>
      <c r="E208" s="96" t="s">
        <v>3439</v>
      </c>
      <c r="F208" s="96" t="s">
        <v>3457</v>
      </c>
      <c r="G208" s="98"/>
      <c r="H208" s="96" t="s">
        <v>3658</v>
      </c>
      <c r="I208" s="96">
        <v>78940010100</v>
      </c>
      <c r="J208" s="99">
        <v>24.210999999999999</v>
      </c>
      <c r="K208" s="96">
        <v>693975</v>
      </c>
      <c r="L208" s="96">
        <v>291672</v>
      </c>
      <c r="M208" s="96" t="s">
        <v>3486</v>
      </c>
      <c r="N208" s="96" t="s">
        <v>2841</v>
      </c>
      <c r="O208" s="96" t="s">
        <v>100</v>
      </c>
      <c r="P208" s="96" t="s">
        <v>101</v>
      </c>
      <c r="Q208" s="96"/>
      <c r="R208" s="413" t="s">
        <v>3940</v>
      </c>
      <c r="S208" s="96"/>
      <c r="T208" s="96"/>
      <c r="U208" s="96"/>
      <c r="V208" s="96" t="s">
        <v>3660</v>
      </c>
      <c r="W208" s="96" t="s">
        <v>3661</v>
      </c>
      <c r="X208" s="96"/>
      <c r="Y208" s="96"/>
      <c r="Z208" s="96"/>
      <c r="AA208" s="96"/>
      <c r="AB208" s="121">
        <v>24.210999999999999</v>
      </c>
      <c r="AC208" s="121">
        <v>6.0000000000000001E-3</v>
      </c>
      <c r="AD208" s="121">
        <v>0</v>
      </c>
      <c r="AE208" s="121">
        <v>24.204000000000001</v>
      </c>
      <c r="AF208" s="121">
        <v>0</v>
      </c>
      <c r="AG208" s="121">
        <v>0</v>
      </c>
      <c r="AH208" s="121">
        <v>0</v>
      </c>
      <c r="AI208" s="121">
        <v>1E-3</v>
      </c>
      <c r="AJ208" s="125">
        <v>2.9457659999999999</v>
      </c>
      <c r="AK208" s="123" t="s">
        <v>3510</v>
      </c>
      <c r="AL208" s="123" t="s">
        <v>108</v>
      </c>
      <c r="AM208" s="96"/>
      <c r="AN208" s="96"/>
      <c r="AO208" s="96" t="s">
        <v>152</v>
      </c>
      <c r="AP208" s="96"/>
      <c r="AQ208" s="96"/>
      <c r="AR208" s="96"/>
      <c r="AS208" s="96"/>
      <c r="AT208" s="96"/>
      <c r="AU208" s="96" t="s">
        <v>3453</v>
      </c>
      <c r="AV208" s="96"/>
      <c r="AW208" s="100"/>
      <c r="AX208" s="96"/>
      <c r="AY208" s="96"/>
      <c r="AZ208" s="96"/>
      <c r="BA208" s="96"/>
      <c r="BB208" s="96"/>
      <c r="BC208" s="96" t="s">
        <v>129</v>
      </c>
      <c r="BD208" s="96"/>
      <c r="BE208" s="96"/>
      <c r="BF208" s="123" t="s">
        <v>3454</v>
      </c>
      <c r="BG208" s="125">
        <v>1308.006095</v>
      </c>
      <c r="BH208" s="125">
        <v>0.78562799999999999</v>
      </c>
      <c r="BI208" s="123" t="s">
        <v>3455</v>
      </c>
      <c r="BJ208" s="125">
        <v>1.650422171</v>
      </c>
      <c r="BK208" s="96"/>
      <c r="BL208" s="96" t="s">
        <v>2995</v>
      </c>
      <c r="BM208" s="96"/>
      <c r="BN208" s="96" t="s">
        <v>3662</v>
      </c>
      <c r="BO208" s="97">
        <v>168</v>
      </c>
    </row>
    <row r="209" spans="1:67" ht="94.5" x14ac:dyDescent="0.25">
      <c r="A209" s="96"/>
      <c r="B209" s="96"/>
      <c r="C209" s="97" t="s">
        <v>3448</v>
      </c>
      <c r="D209" s="96" t="s">
        <v>3449</v>
      </c>
      <c r="E209" s="96" t="s">
        <v>3439</v>
      </c>
      <c r="F209" s="96" t="s">
        <v>3457</v>
      </c>
      <c r="G209" s="98"/>
      <c r="H209" s="96" t="s">
        <v>3625</v>
      </c>
      <c r="I209" s="96">
        <v>78940010101</v>
      </c>
      <c r="J209" s="99">
        <v>5.6369999999999996</v>
      </c>
      <c r="K209" s="96">
        <v>697070</v>
      </c>
      <c r="L209" s="96">
        <v>289001</v>
      </c>
      <c r="M209" s="96" t="s">
        <v>3486</v>
      </c>
      <c r="N209" s="96" t="s">
        <v>2841</v>
      </c>
      <c r="O209" s="96" t="s">
        <v>100</v>
      </c>
      <c r="P209" s="96" t="s">
        <v>101</v>
      </c>
      <c r="Q209" s="96"/>
      <c r="R209" s="413" t="s">
        <v>3940</v>
      </c>
      <c r="S209" s="96"/>
      <c r="T209" s="96"/>
      <c r="U209" s="96"/>
      <c r="V209" s="96" t="s">
        <v>3663</v>
      </c>
      <c r="W209" s="96" t="s">
        <v>3664</v>
      </c>
      <c r="X209" s="96"/>
      <c r="Y209" s="96"/>
      <c r="Z209" s="96"/>
      <c r="AA209" s="96"/>
      <c r="AB209" s="121">
        <v>5.6369999999999996</v>
      </c>
      <c r="AC209" s="121">
        <v>1.9890000000000001</v>
      </c>
      <c r="AD209" s="121">
        <v>0</v>
      </c>
      <c r="AE209" s="121">
        <v>3.1480000000000001</v>
      </c>
      <c r="AF209" s="121">
        <v>0</v>
      </c>
      <c r="AG209" s="121">
        <v>0</v>
      </c>
      <c r="AH209" s="121">
        <v>0</v>
      </c>
      <c r="AI209" s="121">
        <v>0.5</v>
      </c>
      <c r="AJ209" s="125">
        <v>4.4722710000000001</v>
      </c>
      <c r="AK209" s="123" t="s">
        <v>3478</v>
      </c>
      <c r="AL209" s="123" t="s">
        <v>108</v>
      </c>
      <c r="AM209" s="96"/>
      <c r="AN209" s="96"/>
      <c r="AO209" s="96" t="s">
        <v>152</v>
      </c>
      <c r="AP209" s="96"/>
      <c r="AQ209" s="96"/>
      <c r="AR209" s="96"/>
      <c r="AS209" s="96"/>
      <c r="AT209" s="96"/>
      <c r="AU209" s="96" t="s">
        <v>3453</v>
      </c>
      <c r="AV209" s="96"/>
      <c r="AW209" s="100"/>
      <c r="AX209" s="96"/>
      <c r="AY209" s="96"/>
      <c r="AZ209" s="96"/>
      <c r="BA209" s="96"/>
      <c r="BB209" s="96"/>
      <c r="BC209" s="96" t="s">
        <v>111</v>
      </c>
      <c r="BD209" s="96"/>
      <c r="BE209" s="96"/>
      <c r="BF209" s="123" t="s">
        <v>3454</v>
      </c>
      <c r="BG209" s="125">
        <v>938.69395210000005</v>
      </c>
      <c r="BH209" s="125">
        <v>1.0039979999999999</v>
      </c>
      <c r="BI209" s="123" t="s">
        <v>3470</v>
      </c>
      <c r="BJ209" s="125">
        <v>1.223922986</v>
      </c>
      <c r="BK209" s="96"/>
      <c r="BL209" s="96" t="s">
        <v>2995</v>
      </c>
      <c r="BM209" s="96"/>
      <c r="BN209" s="96" t="s">
        <v>3665</v>
      </c>
      <c r="BO209" s="97">
        <v>168</v>
      </c>
    </row>
    <row r="210" spans="1:67" ht="78.75" x14ac:dyDescent="0.25">
      <c r="A210" s="96"/>
      <c r="B210" s="96"/>
      <c r="C210" s="97" t="s">
        <v>3448</v>
      </c>
      <c r="D210" s="96" t="s">
        <v>3449</v>
      </c>
      <c r="E210" s="96" t="s">
        <v>3439</v>
      </c>
      <c r="F210" s="96" t="s">
        <v>3457</v>
      </c>
      <c r="G210" s="98"/>
      <c r="H210" s="96" t="s">
        <v>3490</v>
      </c>
      <c r="I210" s="96">
        <v>78940020022</v>
      </c>
      <c r="J210" s="99">
        <v>3.2000000000000001E-2</v>
      </c>
      <c r="K210" s="96">
        <v>698380</v>
      </c>
      <c r="L210" s="96">
        <v>289326</v>
      </c>
      <c r="M210" s="96" t="s">
        <v>3486</v>
      </c>
      <c r="N210" s="96" t="s">
        <v>2841</v>
      </c>
      <c r="O210" s="96" t="s">
        <v>100</v>
      </c>
      <c r="P210" s="96" t="s">
        <v>101</v>
      </c>
      <c r="Q210" s="96"/>
      <c r="R210" s="413" t="s">
        <v>3940</v>
      </c>
      <c r="S210" s="96"/>
      <c r="T210" s="96"/>
      <c r="U210" s="96" t="s">
        <v>3030</v>
      </c>
      <c r="V210" s="96" t="s">
        <v>105</v>
      </c>
      <c r="W210" s="96" t="s">
        <v>165</v>
      </c>
      <c r="X210" s="96"/>
      <c r="Y210" s="96"/>
      <c r="Z210" s="96"/>
      <c r="AA210" s="96"/>
      <c r="AB210" s="121">
        <v>3.2000000000000001E-2</v>
      </c>
      <c r="AC210" s="121">
        <v>2.8000000000000001E-2</v>
      </c>
      <c r="AD210" s="121">
        <v>0</v>
      </c>
      <c r="AE210" s="121">
        <v>0</v>
      </c>
      <c r="AF210" s="121">
        <v>0</v>
      </c>
      <c r="AG210" s="121">
        <v>0</v>
      </c>
      <c r="AH210" s="121">
        <v>0</v>
      </c>
      <c r="AI210" s="121">
        <v>4.0000000000000001E-3</v>
      </c>
      <c r="AJ210" s="125">
        <v>5.8937999999999997</v>
      </c>
      <c r="AK210" s="123" t="s">
        <v>3478</v>
      </c>
      <c r="AL210" s="123" t="s">
        <v>108</v>
      </c>
      <c r="AM210" s="96"/>
      <c r="AN210" s="96"/>
      <c r="AO210" s="96" t="s">
        <v>200</v>
      </c>
      <c r="AP210" s="96"/>
      <c r="AQ210" s="96"/>
      <c r="AR210" s="96"/>
      <c r="AS210" s="96"/>
      <c r="AT210" s="96"/>
      <c r="AU210" s="96"/>
      <c r="AV210" s="96"/>
      <c r="AW210" s="100"/>
      <c r="AX210" s="96"/>
      <c r="AY210" s="96"/>
      <c r="AZ210" s="96"/>
      <c r="BA210" s="96"/>
      <c r="BB210" s="96"/>
      <c r="BC210" s="96" t="s">
        <v>111</v>
      </c>
      <c r="BD210" s="96"/>
      <c r="BE210" s="96"/>
      <c r="BF210" s="123" t="s">
        <v>3454</v>
      </c>
      <c r="BG210" s="125">
        <v>2163.7422000000001</v>
      </c>
      <c r="BH210" s="125">
        <v>0.96014200000000005</v>
      </c>
      <c r="BI210" s="123" t="s">
        <v>3470</v>
      </c>
      <c r="BJ210" s="125">
        <v>1.027295359</v>
      </c>
      <c r="BK210" s="96"/>
      <c r="BL210" s="96" t="s">
        <v>2995</v>
      </c>
      <c r="BM210" s="96"/>
      <c r="BN210" s="96" t="s">
        <v>822</v>
      </c>
      <c r="BO210" s="97">
        <v>168</v>
      </c>
    </row>
    <row r="211" spans="1:67" ht="63" x14ac:dyDescent="0.25">
      <c r="A211" s="96"/>
      <c r="B211" s="96"/>
      <c r="C211" s="97" t="s">
        <v>3448</v>
      </c>
      <c r="D211" s="96" t="s">
        <v>3449</v>
      </c>
      <c r="E211" s="96" t="s">
        <v>3439</v>
      </c>
      <c r="F211" s="96" t="s">
        <v>3457</v>
      </c>
      <c r="G211" s="98"/>
      <c r="H211" s="96" t="s">
        <v>3485</v>
      </c>
      <c r="I211" s="96">
        <v>78940020026</v>
      </c>
      <c r="J211" s="99">
        <v>1.948</v>
      </c>
      <c r="K211" s="96">
        <v>698395</v>
      </c>
      <c r="L211" s="96">
        <v>289884</v>
      </c>
      <c r="M211" s="96" t="s">
        <v>3486</v>
      </c>
      <c r="N211" s="96" t="s">
        <v>2841</v>
      </c>
      <c r="O211" s="96" t="s">
        <v>100</v>
      </c>
      <c r="P211" s="96" t="s">
        <v>101</v>
      </c>
      <c r="Q211" s="96"/>
      <c r="R211" s="413" t="s">
        <v>3940</v>
      </c>
      <c r="S211" s="96"/>
      <c r="T211" s="96"/>
      <c r="U211" s="96"/>
      <c r="V211" s="96" t="s">
        <v>105</v>
      </c>
      <c r="W211" s="96" t="s">
        <v>3666</v>
      </c>
      <c r="X211" s="96"/>
      <c r="Y211" s="96"/>
      <c r="Z211" s="96"/>
      <c r="AA211" s="96"/>
      <c r="AB211" s="121">
        <v>1.948</v>
      </c>
      <c r="AC211" s="121">
        <v>1.0229999999999999</v>
      </c>
      <c r="AD211" s="121">
        <v>0</v>
      </c>
      <c r="AE211" s="121">
        <v>0.84199999999999997</v>
      </c>
      <c r="AF211" s="121">
        <v>0</v>
      </c>
      <c r="AG211" s="121">
        <v>0</v>
      </c>
      <c r="AH211" s="121">
        <v>0</v>
      </c>
      <c r="AI211" s="121">
        <v>8.3000000000000004E-2</v>
      </c>
      <c r="AJ211" s="125">
        <v>5.9876310000000004</v>
      </c>
      <c r="AK211" s="123" t="s">
        <v>3452</v>
      </c>
      <c r="AL211" s="123" t="s">
        <v>108</v>
      </c>
      <c r="AM211" s="96"/>
      <c r="AN211" s="96"/>
      <c r="AO211" s="96" t="s">
        <v>200</v>
      </c>
      <c r="AP211" s="96"/>
      <c r="AQ211" s="96"/>
      <c r="AR211" s="96"/>
      <c r="AS211" s="96"/>
      <c r="AT211" s="96"/>
      <c r="AU211" s="96" t="s">
        <v>3453</v>
      </c>
      <c r="AV211" s="96"/>
      <c r="AW211" s="100"/>
      <c r="AX211" s="96"/>
      <c r="AY211" s="96"/>
      <c r="AZ211" s="96"/>
      <c r="BA211" s="96"/>
      <c r="BB211" s="96"/>
      <c r="BC211" s="96" t="s">
        <v>606</v>
      </c>
      <c r="BD211" s="96"/>
      <c r="BE211" s="96"/>
      <c r="BF211" s="123" t="s">
        <v>3454</v>
      </c>
      <c r="BG211" s="125">
        <v>2352.249914</v>
      </c>
      <c r="BH211" s="125">
        <v>1.0066550000000001</v>
      </c>
      <c r="BI211" s="123" t="s">
        <v>3470</v>
      </c>
      <c r="BJ211" s="125">
        <v>1.189873873</v>
      </c>
      <c r="BK211" s="96"/>
      <c r="BL211" s="96" t="s">
        <v>2995</v>
      </c>
      <c r="BM211" s="96"/>
      <c r="BN211" s="96" t="s">
        <v>3667</v>
      </c>
      <c r="BO211" s="97">
        <v>168</v>
      </c>
    </row>
    <row r="212" spans="1:67" ht="63" x14ac:dyDescent="0.25">
      <c r="A212" s="96"/>
      <c r="B212" s="96"/>
      <c r="C212" s="97" t="s">
        <v>3448</v>
      </c>
      <c r="D212" s="96" t="s">
        <v>3449</v>
      </c>
      <c r="E212" s="96" t="s">
        <v>3439</v>
      </c>
      <c r="F212" s="96" t="s">
        <v>3457</v>
      </c>
      <c r="G212" s="98"/>
      <c r="H212" s="96" t="s">
        <v>3668</v>
      </c>
      <c r="I212" s="96">
        <v>78940020082</v>
      </c>
      <c r="J212" s="99">
        <v>0.189</v>
      </c>
      <c r="K212" s="96">
        <v>699046</v>
      </c>
      <c r="L212" s="96">
        <v>290544</v>
      </c>
      <c r="M212" s="96" t="s">
        <v>3486</v>
      </c>
      <c r="N212" s="96" t="s">
        <v>2841</v>
      </c>
      <c r="O212" s="96" t="s">
        <v>100</v>
      </c>
      <c r="P212" s="96" t="s">
        <v>101</v>
      </c>
      <c r="Q212" s="96"/>
      <c r="R212" s="413" t="s">
        <v>3940</v>
      </c>
      <c r="S212" s="96"/>
      <c r="T212" s="96"/>
      <c r="U212" s="96"/>
      <c r="V212" s="96" t="s">
        <v>105</v>
      </c>
      <c r="W212" s="96" t="s">
        <v>220</v>
      </c>
      <c r="X212" s="96"/>
      <c r="Y212" s="96"/>
      <c r="Z212" s="96"/>
      <c r="AA212" s="96"/>
      <c r="AB212" s="121">
        <v>0.189</v>
      </c>
      <c r="AC212" s="121">
        <v>5.7000000000000002E-2</v>
      </c>
      <c r="AD212" s="121">
        <v>0</v>
      </c>
      <c r="AE212" s="121">
        <v>5.8000000000000003E-2</v>
      </c>
      <c r="AF212" s="121">
        <v>0</v>
      </c>
      <c r="AG212" s="121">
        <v>0</v>
      </c>
      <c r="AH212" s="121">
        <v>0</v>
      </c>
      <c r="AI212" s="121">
        <v>7.3999999999999996E-2</v>
      </c>
      <c r="AJ212" s="125">
        <v>6.0223699999999996</v>
      </c>
      <c r="AK212" s="123" t="s">
        <v>3452</v>
      </c>
      <c r="AL212" s="123" t="s">
        <v>108</v>
      </c>
      <c r="AM212" s="96"/>
      <c r="AN212" s="96"/>
      <c r="AO212" s="96"/>
      <c r="AP212" s="96"/>
      <c r="AQ212" s="96"/>
      <c r="AR212" s="96"/>
      <c r="AS212" s="96"/>
      <c r="AT212" s="96"/>
      <c r="AU212" s="96" t="s">
        <v>3453</v>
      </c>
      <c r="AV212" s="96"/>
      <c r="AW212" s="100"/>
      <c r="AX212" s="96"/>
      <c r="AY212" s="96"/>
      <c r="AZ212" s="96"/>
      <c r="BA212" s="96"/>
      <c r="BB212" s="96"/>
      <c r="BC212" s="96" t="s">
        <v>111</v>
      </c>
      <c r="BD212" s="96"/>
      <c r="BE212" s="96"/>
      <c r="BF212" s="123" t="s">
        <v>3454</v>
      </c>
      <c r="BG212" s="125">
        <v>3112.0598490000002</v>
      </c>
      <c r="BH212" s="125">
        <v>1.6366529999999999</v>
      </c>
      <c r="BI212" s="123" t="s">
        <v>3470</v>
      </c>
      <c r="BJ212" s="125">
        <v>2.3397828920000001</v>
      </c>
      <c r="BK212" s="96"/>
      <c r="BL212" s="96" t="s">
        <v>2995</v>
      </c>
      <c r="BM212" s="96"/>
      <c r="BN212" s="96" t="s">
        <v>822</v>
      </c>
      <c r="BO212" s="97">
        <v>168</v>
      </c>
    </row>
    <row r="213" spans="1:67" ht="63" x14ac:dyDescent="0.25">
      <c r="A213" s="96"/>
      <c r="B213" s="96"/>
      <c r="C213" s="97" t="s">
        <v>3448</v>
      </c>
      <c r="D213" s="96" t="s">
        <v>3449</v>
      </c>
      <c r="E213" s="96" t="s">
        <v>3439</v>
      </c>
      <c r="F213" s="96" t="s">
        <v>3457</v>
      </c>
      <c r="G213" s="98"/>
      <c r="H213" s="96" t="s">
        <v>3669</v>
      </c>
      <c r="I213" s="96">
        <v>78940020095</v>
      </c>
      <c r="J213" s="99">
        <v>2E-3</v>
      </c>
      <c r="K213" s="96">
        <v>697172</v>
      </c>
      <c r="L213" s="96">
        <v>288947</v>
      </c>
      <c r="M213" s="96" t="s">
        <v>3486</v>
      </c>
      <c r="N213" s="96" t="s">
        <v>2841</v>
      </c>
      <c r="O213" s="96" t="s">
        <v>145</v>
      </c>
      <c r="P213" s="96" t="s">
        <v>146</v>
      </c>
      <c r="Q213" s="96"/>
      <c r="R213" s="413" t="s">
        <v>3940</v>
      </c>
      <c r="S213" s="96"/>
      <c r="T213" s="96"/>
      <c r="U213" s="96"/>
      <c r="V213" s="96" t="s">
        <v>105</v>
      </c>
      <c r="W213" s="96" t="s">
        <v>337</v>
      </c>
      <c r="X213" s="96"/>
      <c r="Y213" s="96"/>
      <c r="Z213" s="96"/>
      <c r="AA213" s="96"/>
      <c r="AB213" s="121">
        <v>2E-3</v>
      </c>
      <c r="AC213" s="121">
        <v>1E-3</v>
      </c>
      <c r="AD213" s="121">
        <v>0</v>
      </c>
      <c r="AE213" s="121">
        <v>0</v>
      </c>
      <c r="AF213" s="121">
        <v>0</v>
      </c>
      <c r="AG213" s="121">
        <v>0</v>
      </c>
      <c r="AH213" s="121">
        <v>0</v>
      </c>
      <c r="AI213" s="121">
        <v>1E-3</v>
      </c>
      <c r="AJ213" s="125">
        <v>4.6688830000000001</v>
      </c>
      <c r="AK213" s="123" t="s">
        <v>3478</v>
      </c>
      <c r="AL213" s="123" t="s">
        <v>108</v>
      </c>
      <c r="AM213" s="96"/>
      <c r="AN213" s="96"/>
      <c r="AO213" s="96"/>
      <c r="AP213" s="96"/>
      <c r="AQ213" s="96"/>
      <c r="AR213" s="96"/>
      <c r="AS213" s="96"/>
      <c r="AT213" s="96"/>
      <c r="AU213" s="96" t="s">
        <v>3483</v>
      </c>
      <c r="AV213" s="96"/>
      <c r="AW213" s="100"/>
      <c r="AX213" s="96"/>
      <c r="AY213" s="96"/>
      <c r="AZ213" s="96"/>
      <c r="BA213" s="96"/>
      <c r="BB213" s="96"/>
      <c r="BC213" s="96" t="s">
        <v>111</v>
      </c>
      <c r="BD213" s="96"/>
      <c r="BE213" s="96"/>
      <c r="BF213" s="123" t="s">
        <v>3454</v>
      </c>
      <c r="BG213" s="125">
        <v>938.69395210000005</v>
      </c>
      <c r="BH213" s="125">
        <v>1.0039979999999999</v>
      </c>
      <c r="BI213" s="123" t="s">
        <v>3470</v>
      </c>
      <c r="BJ213" s="125">
        <v>1.223922986</v>
      </c>
      <c r="BK213" s="96"/>
      <c r="BL213" s="96" t="s">
        <v>2995</v>
      </c>
      <c r="BM213" s="96"/>
      <c r="BN213" s="96" t="s">
        <v>822</v>
      </c>
      <c r="BO213" s="97">
        <v>168</v>
      </c>
    </row>
    <row r="214" spans="1:67" ht="63" x14ac:dyDescent="0.25">
      <c r="A214" s="96"/>
      <c r="B214" s="96"/>
      <c r="C214" s="97" t="s">
        <v>3448</v>
      </c>
      <c r="D214" s="96" t="s">
        <v>3449</v>
      </c>
      <c r="E214" s="96" t="s">
        <v>3439</v>
      </c>
      <c r="F214" s="96" t="s">
        <v>3457</v>
      </c>
      <c r="G214" s="98"/>
      <c r="H214" s="96" t="s">
        <v>3485</v>
      </c>
      <c r="I214" s="96">
        <v>78940020180</v>
      </c>
      <c r="J214" s="99">
        <v>1.008</v>
      </c>
      <c r="K214" s="96">
        <v>696024</v>
      </c>
      <c r="L214" s="96">
        <v>287332</v>
      </c>
      <c r="M214" s="96" t="s">
        <v>3486</v>
      </c>
      <c r="N214" s="96" t="s">
        <v>2841</v>
      </c>
      <c r="O214" s="96" t="s">
        <v>100</v>
      </c>
      <c r="P214" s="96" t="s">
        <v>101</v>
      </c>
      <c r="Q214" s="96"/>
      <c r="R214" s="413" t="s">
        <v>3940</v>
      </c>
      <c r="S214" s="96"/>
      <c r="T214" s="96"/>
      <c r="U214" s="96"/>
      <c r="V214" s="96" t="s">
        <v>105</v>
      </c>
      <c r="W214" s="96" t="s">
        <v>3670</v>
      </c>
      <c r="X214" s="96"/>
      <c r="Y214" s="96"/>
      <c r="Z214" s="96"/>
      <c r="AA214" s="96"/>
      <c r="AB214" s="121">
        <v>1.008</v>
      </c>
      <c r="AC214" s="121">
        <v>0.95799999999999996</v>
      </c>
      <c r="AD214" s="121">
        <v>0</v>
      </c>
      <c r="AE214" s="121">
        <v>0</v>
      </c>
      <c r="AF214" s="121">
        <v>0</v>
      </c>
      <c r="AG214" s="121">
        <v>0</v>
      </c>
      <c r="AH214" s="121">
        <v>0</v>
      </c>
      <c r="AI214" s="121">
        <v>0.05</v>
      </c>
      <c r="AJ214" s="125">
        <v>3.3067329999999999</v>
      </c>
      <c r="AK214" s="123" t="s">
        <v>3478</v>
      </c>
      <c r="AL214" s="123" t="s">
        <v>108</v>
      </c>
      <c r="AM214" s="96"/>
      <c r="AN214" s="96"/>
      <c r="AO214" s="96"/>
      <c r="AP214" s="96"/>
      <c r="AQ214" s="96"/>
      <c r="AR214" s="96"/>
      <c r="AS214" s="96"/>
      <c r="AT214" s="96"/>
      <c r="AU214" s="96" t="s">
        <v>3453</v>
      </c>
      <c r="AV214" s="96"/>
      <c r="AW214" s="100"/>
      <c r="AX214" s="96"/>
      <c r="AY214" s="96"/>
      <c r="AZ214" s="96"/>
      <c r="BA214" s="96"/>
      <c r="BB214" s="96"/>
      <c r="BC214" s="96" t="s">
        <v>129</v>
      </c>
      <c r="BD214" s="96"/>
      <c r="BE214" s="96"/>
      <c r="BF214" s="123" t="s">
        <v>3454</v>
      </c>
      <c r="BG214" s="125">
        <v>65.756690370000001</v>
      </c>
      <c r="BH214" s="125">
        <v>0.66820400000000002</v>
      </c>
      <c r="BI214" s="123" t="s">
        <v>3470</v>
      </c>
      <c r="BJ214" s="125">
        <v>2.0518680370000002</v>
      </c>
      <c r="BK214" s="96"/>
      <c r="BL214" s="96" t="s">
        <v>2995</v>
      </c>
      <c r="BM214" s="96"/>
      <c r="BN214" s="96" t="s">
        <v>3671</v>
      </c>
      <c r="BO214" s="97">
        <v>168</v>
      </c>
    </row>
    <row r="215" spans="1:67" ht="63" x14ac:dyDescent="0.25">
      <c r="A215" s="101"/>
      <c r="B215" s="101"/>
      <c r="C215" s="102" t="s">
        <v>3448</v>
      </c>
      <c r="D215" s="101" t="s">
        <v>3449</v>
      </c>
      <c r="E215" s="101" t="s">
        <v>3439</v>
      </c>
      <c r="F215" s="101" t="s">
        <v>3457</v>
      </c>
      <c r="G215" s="103"/>
      <c r="H215" s="101" t="s">
        <v>3672</v>
      </c>
      <c r="I215" s="101">
        <v>78940020427</v>
      </c>
      <c r="J215" s="104">
        <v>9.4E-2</v>
      </c>
      <c r="K215" s="101">
        <v>698945</v>
      </c>
      <c r="L215" s="101">
        <v>290523</v>
      </c>
      <c r="M215" s="101" t="s">
        <v>3486</v>
      </c>
      <c r="N215" s="101" t="s">
        <v>2841</v>
      </c>
      <c r="O215" s="101" t="s">
        <v>100</v>
      </c>
      <c r="P215" s="101" t="s">
        <v>101</v>
      </c>
      <c r="Q215" s="101"/>
      <c r="R215" s="413" t="s">
        <v>3940</v>
      </c>
      <c r="S215" s="101"/>
      <c r="T215" s="101"/>
      <c r="U215" s="101"/>
      <c r="V215" s="101" t="s">
        <v>2032</v>
      </c>
      <c r="W215" s="101" t="s">
        <v>305</v>
      </c>
      <c r="X215" s="101"/>
      <c r="Y215" s="101"/>
      <c r="Z215" s="101"/>
      <c r="AA215" s="101"/>
      <c r="AB215" s="131">
        <v>9.4E-2</v>
      </c>
      <c r="AC215" s="131">
        <v>0</v>
      </c>
      <c r="AD215" s="131">
        <v>0</v>
      </c>
      <c r="AE215" s="131">
        <v>0</v>
      </c>
      <c r="AF215" s="131">
        <v>0</v>
      </c>
      <c r="AG215" s="131">
        <v>0</v>
      </c>
      <c r="AH215" s="131">
        <v>0</v>
      </c>
      <c r="AI215" s="131">
        <v>9.4E-2</v>
      </c>
      <c r="AJ215" s="133">
        <v>5.9925740000000003</v>
      </c>
      <c r="AK215" s="10" t="s">
        <v>3452</v>
      </c>
      <c r="AL215" s="10" t="s">
        <v>108</v>
      </c>
      <c r="AM215" s="101"/>
      <c r="AN215" s="101"/>
      <c r="AO215" s="101"/>
      <c r="AP215" s="101"/>
      <c r="AQ215" s="101"/>
      <c r="AR215" s="101"/>
      <c r="AS215" s="101"/>
      <c r="AT215" s="101"/>
      <c r="AU215" s="101" t="s">
        <v>3035</v>
      </c>
      <c r="AV215" s="101"/>
      <c r="AW215" s="105"/>
      <c r="AX215" s="101"/>
      <c r="AY215" s="101"/>
      <c r="AZ215" s="101"/>
      <c r="BA215" s="101"/>
      <c r="BB215" s="101"/>
      <c r="BC215" s="101" t="s">
        <v>111</v>
      </c>
      <c r="BD215" s="101"/>
      <c r="BE215" s="101"/>
      <c r="BF215" s="10" t="s">
        <v>3454</v>
      </c>
      <c r="BG215" s="133">
        <v>3035.454342</v>
      </c>
      <c r="BH215" s="133">
        <v>1.697022</v>
      </c>
      <c r="BI215" s="10" t="s">
        <v>3470</v>
      </c>
      <c r="BJ215" s="133">
        <v>2.3073732470000001</v>
      </c>
      <c r="BK215" s="101"/>
      <c r="BL215" s="101" t="s">
        <v>2995</v>
      </c>
      <c r="BM215" s="101"/>
      <c r="BN215" s="101" t="s">
        <v>822</v>
      </c>
      <c r="BO215" s="102">
        <v>168</v>
      </c>
    </row>
    <row r="216" spans="1:67" ht="23.25" customHeight="1" x14ac:dyDescent="0.25">
      <c r="A216" s="285" t="s">
        <v>1626</v>
      </c>
      <c r="B216" s="138"/>
      <c r="C216" s="86" t="s">
        <v>3673</v>
      </c>
      <c r="D216" s="138">
        <v>4349</v>
      </c>
      <c r="E216" s="138" t="s">
        <v>3674</v>
      </c>
      <c r="F216" s="138">
        <v>16308</v>
      </c>
      <c r="G216" s="138"/>
      <c r="H216" s="138"/>
      <c r="I216" s="138"/>
      <c r="J216" s="139"/>
      <c r="K216" s="138"/>
      <c r="L216" s="138"/>
      <c r="M216" s="138"/>
      <c r="N216" s="138"/>
      <c r="O216" s="138"/>
      <c r="P216" s="138"/>
      <c r="Q216" s="138"/>
      <c r="R216" s="138"/>
      <c r="S216" s="138"/>
      <c r="T216" s="138"/>
      <c r="U216" s="138"/>
      <c r="V216" s="138"/>
      <c r="W216" s="138"/>
      <c r="X216" s="138"/>
      <c r="Y216" s="138"/>
      <c r="Z216" s="138"/>
      <c r="AA216" s="138"/>
      <c r="AB216" s="139"/>
      <c r="AC216" s="139">
        <v>18.899999999999999</v>
      </c>
      <c r="AD216" s="139">
        <v>0.87</v>
      </c>
      <c r="AE216" s="139">
        <v>0</v>
      </c>
      <c r="AF216" s="139">
        <v>0</v>
      </c>
      <c r="AG216" s="139">
        <v>0</v>
      </c>
      <c r="AH216" s="139">
        <v>0</v>
      </c>
      <c r="AI216" s="139">
        <v>0</v>
      </c>
      <c r="AJ216" s="139"/>
      <c r="AK216" s="138"/>
      <c r="AL216" s="138"/>
      <c r="AM216" s="138"/>
      <c r="AN216" s="138"/>
      <c r="AO216" s="138"/>
      <c r="AP216" s="138"/>
      <c r="AQ216" s="138"/>
      <c r="AR216" s="138"/>
      <c r="AS216" s="138"/>
      <c r="AT216" s="138"/>
      <c r="AU216" s="138"/>
      <c r="AV216" s="138"/>
      <c r="AW216" s="138"/>
      <c r="AX216" s="138" t="s">
        <v>3675</v>
      </c>
      <c r="AY216" s="138" t="s">
        <v>3676</v>
      </c>
      <c r="AZ216" s="138" t="s">
        <v>1080</v>
      </c>
      <c r="BA216" s="138" t="s">
        <v>3677</v>
      </c>
      <c r="BB216" s="138" t="s">
        <v>3444</v>
      </c>
      <c r="BC216" s="138" t="s">
        <v>3445</v>
      </c>
      <c r="BD216" s="138" t="s">
        <v>3678</v>
      </c>
      <c r="BE216" s="138" t="s">
        <v>2879</v>
      </c>
      <c r="BF216" s="138">
        <v>3912</v>
      </c>
      <c r="BG216" s="139">
        <v>2.8507549999999999</v>
      </c>
      <c r="BH216" s="139" t="s">
        <v>1940</v>
      </c>
      <c r="BI216" s="138">
        <v>1.7845359999999999</v>
      </c>
      <c r="BJ216" s="139"/>
      <c r="BK216" s="138"/>
      <c r="BL216" s="138"/>
      <c r="BM216" s="138"/>
      <c r="BN216" s="138"/>
      <c r="BO216" s="118" t="s">
        <v>3679</v>
      </c>
    </row>
    <row r="217" spans="1:67" ht="94.5" x14ac:dyDescent="0.25">
      <c r="A217" s="90"/>
      <c r="B217" s="90"/>
      <c r="C217" s="91" t="s">
        <v>3680</v>
      </c>
      <c r="D217" s="90" t="s">
        <v>3681</v>
      </c>
      <c r="E217" s="90" t="s">
        <v>3674</v>
      </c>
      <c r="F217" s="90">
        <v>16308</v>
      </c>
      <c r="G217" s="92"/>
      <c r="H217" s="90" t="s">
        <v>3682</v>
      </c>
      <c r="I217" s="90" t="s">
        <v>3682</v>
      </c>
      <c r="J217" s="93">
        <v>0.75</v>
      </c>
      <c r="K217" s="90">
        <v>711605</v>
      </c>
      <c r="L217" s="90">
        <v>272355</v>
      </c>
      <c r="M217" s="90" t="s">
        <v>3683</v>
      </c>
      <c r="N217" s="90" t="s">
        <v>2841</v>
      </c>
      <c r="O217" s="90" t="s">
        <v>100</v>
      </c>
      <c r="P217" s="90" t="s">
        <v>101</v>
      </c>
      <c r="Q217" s="90"/>
      <c r="R217" s="413" t="s">
        <v>3940</v>
      </c>
      <c r="S217" s="90"/>
      <c r="T217" s="90"/>
      <c r="U217" s="90" t="s">
        <v>1773</v>
      </c>
      <c r="V217" s="90" t="s">
        <v>105</v>
      </c>
      <c r="W217" s="90" t="s">
        <v>3684</v>
      </c>
      <c r="X217" s="90"/>
      <c r="Y217" s="90"/>
      <c r="Z217" s="90"/>
      <c r="AA217" s="90"/>
      <c r="AB217" s="128">
        <v>0.75</v>
      </c>
      <c r="AC217" s="128">
        <v>0.39100000000000001</v>
      </c>
      <c r="AD217" s="128">
        <v>0</v>
      </c>
      <c r="AE217" s="128">
        <v>0.28799999999999998</v>
      </c>
      <c r="AF217" s="128">
        <v>0</v>
      </c>
      <c r="AG217" s="128">
        <v>0</v>
      </c>
      <c r="AH217" s="128">
        <v>0</v>
      </c>
      <c r="AI217" s="128">
        <v>7.0999999999999994E-2</v>
      </c>
      <c r="AJ217" s="130">
        <v>2.0059550000000002</v>
      </c>
      <c r="AK217" s="127" t="s">
        <v>3011</v>
      </c>
      <c r="AL217" s="127" t="s">
        <v>351</v>
      </c>
      <c r="AM217" s="90" t="s">
        <v>3685</v>
      </c>
      <c r="AN217" s="90"/>
      <c r="AO217" s="90"/>
      <c r="AP217" s="90"/>
      <c r="AQ217" s="90"/>
      <c r="AR217" s="90"/>
      <c r="AS217" s="90"/>
      <c r="AT217" s="90"/>
      <c r="AU217" s="90"/>
      <c r="AV217" s="90"/>
      <c r="AW217" s="94"/>
      <c r="AX217" s="90"/>
      <c r="AY217" s="90"/>
      <c r="AZ217" s="90"/>
      <c r="BA217" s="90"/>
      <c r="BB217" s="90"/>
      <c r="BC217" s="90" t="s">
        <v>606</v>
      </c>
      <c r="BD217" s="90"/>
      <c r="BE217" s="90"/>
      <c r="BF217" s="127" t="s">
        <v>3686</v>
      </c>
      <c r="BG217" s="130">
        <v>732.37753750000002</v>
      </c>
      <c r="BH217" s="130">
        <v>1.293954</v>
      </c>
      <c r="BI217" s="127" t="s">
        <v>3687</v>
      </c>
      <c r="BJ217" s="130">
        <v>3.7987981830000002</v>
      </c>
      <c r="BK217" s="90"/>
      <c r="BL217" s="90"/>
      <c r="BM217" s="90"/>
      <c r="BN217" s="90" t="s">
        <v>3688</v>
      </c>
      <c r="BO217" s="91" t="s">
        <v>3679</v>
      </c>
    </row>
    <row r="218" spans="1:67" ht="94.5" x14ac:dyDescent="0.25">
      <c r="A218" s="101"/>
      <c r="B218" s="101"/>
      <c r="C218" s="102" t="s">
        <v>3680</v>
      </c>
      <c r="D218" s="101" t="s">
        <v>3681</v>
      </c>
      <c r="E218" s="101" t="s">
        <v>3674</v>
      </c>
      <c r="F218" s="101" t="s">
        <v>3689</v>
      </c>
      <c r="G218" s="103"/>
      <c r="H218" s="101" t="s">
        <v>3690</v>
      </c>
      <c r="I218" s="101" t="s">
        <v>3690</v>
      </c>
      <c r="J218" s="104">
        <v>0.47199999999999998</v>
      </c>
      <c r="K218" s="101">
        <v>711575</v>
      </c>
      <c r="L218" s="101">
        <v>272316</v>
      </c>
      <c r="M218" s="101" t="s">
        <v>3683</v>
      </c>
      <c r="N218" s="101" t="s">
        <v>2841</v>
      </c>
      <c r="O218" s="101" t="s">
        <v>100</v>
      </c>
      <c r="P218" s="101" t="s">
        <v>101</v>
      </c>
      <c r="Q218" s="101"/>
      <c r="R218" s="413" t="s">
        <v>3940</v>
      </c>
      <c r="S218" s="101"/>
      <c r="T218" s="101"/>
      <c r="U218" s="101" t="s">
        <v>3691</v>
      </c>
      <c r="V218" s="101" t="s">
        <v>3692</v>
      </c>
      <c r="W218" s="101" t="s">
        <v>3693</v>
      </c>
      <c r="X218" s="101"/>
      <c r="Y218" s="101"/>
      <c r="Z218" s="101"/>
      <c r="AA218" s="101"/>
      <c r="AB218" s="131">
        <v>0.47199999999999998</v>
      </c>
      <c r="AC218" s="131">
        <v>0.218</v>
      </c>
      <c r="AD218" s="131">
        <v>0</v>
      </c>
      <c r="AE218" s="131">
        <v>0.254</v>
      </c>
      <c r="AF218" s="131">
        <v>0</v>
      </c>
      <c r="AG218" s="131">
        <v>0</v>
      </c>
      <c r="AH218" s="131">
        <v>0</v>
      </c>
      <c r="AI218" s="131">
        <v>0</v>
      </c>
      <c r="AJ218" s="133">
        <v>2.032664</v>
      </c>
      <c r="AK218" s="10" t="s">
        <v>3011</v>
      </c>
      <c r="AL218" s="10" t="s">
        <v>351</v>
      </c>
      <c r="AM218" s="101" t="s">
        <v>3694</v>
      </c>
      <c r="AN218" s="101"/>
      <c r="AO218" s="101"/>
      <c r="AP218" s="101"/>
      <c r="AQ218" s="101"/>
      <c r="AR218" s="101"/>
      <c r="AS218" s="101"/>
      <c r="AT218" s="101"/>
      <c r="AU218" s="101"/>
      <c r="AV218" s="101"/>
      <c r="AW218" s="105"/>
      <c r="AX218" s="101"/>
      <c r="AY218" s="101"/>
      <c r="AZ218" s="101"/>
      <c r="BA218" s="101"/>
      <c r="BB218" s="101"/>
      <c r="BC218" s="101" t="s">
        <v>606</v>
      </c>
      <c r="BD218" s="101"/>
      <c r="BE218" s="101"/>
      <c r="BF218" s="10" t="s">
        <v>3686</v>
      </c>
      <c r="BG218" s="133">
        <v>688.06129780000003</v>
      </c>
      <c r="BH218" s="133">
        <v>1.3372029999999999</v>
      </c>
      <c r="BI218" s="10" t="s">
        <v>3687</v>
      </c>
      <c r="BJ218" s="133">
        <v>3.8604683729999998</v>
      </c>
      <c r="BK218" s="101"/>
      <c r="BL218" s="101"/>
      <c r="BM218" s="101"/>
      <c r="BN218" s="101" t="s">
        <v>3695</v>
      </c>
      <c r="BO218" s="102" t="s">
        <v>3679</v>
      </c>
    </row>
    <row r="219" spans="1:67" ht="23.25" customHeight="1" x14ac:dyDescent="0.25">
      <c r="A219" s="285" t="s">
        <v>3696</v>
      </c>
      <c r="B219" s="138"/>
      <c r="C219" s="86" t="s">
        <v>3697</v>
      </c>
      <c r="D219" s="138" t="s">
        <v>3698</v>
      </c>
      <c r="E219" s="138" t="s">
        <v>3699</v>
      </c>
      <c r="F219" s="138">
        <v>12226</v>
      </c>
      <c r="G219" s="138"/>
      <c r="H219" s="138"/>
      <c r="I219" s="138"/>
      <c r="J219" s="139"/>
      <c r="K219" s="138"/>
      <c r="L219" s="138"/>
      <c r="M219" s="138"/>
      <c r="N219" s="138"/>
      <c r="O219" s="138"/>
      <c r="P219" s="138"/>
      <c r="Q219" s="138"/>
      <c r="R219" s="138"/>
      <c r="S219" s="138"/>
      <c r="T219" s="138"/>
      <c r="U219" s="138"/>
      <c r="V219" s="138"/>
      <c r="W219" s="138"/>
      <c r="X219" s="138"/>
      <c r="Y219" s="138"/>
      <c r="Z219" s="138"/>
      <c r="AA219" s="138"/>
      <c r="AB219" s="139"/>
      <c r="AC219" s="139"/>
      <c r="AD219" s="139"/>
      <c r="AE219" s="139"/>
      <c r="AF219" s="139"/>
      <c r="AG219" s="139"/>
      <c r="AH219" s="139"/>
      <c r="AI219" s="139"/>
      <c r="AJ219" s="139"/>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9"/>
      <c r="BH219" s="139"/>
      <c r="BI219" s="138"/>
      <c r="BJ219" s="139"/>
      <c r="BK219" s="138"/>
      <c r="BL219" s="138"/>
      <c r="BM219" s="138"/>
      <c r="BN219" s="138"/>
      <c r="BO219" s="118">
        <v>173</v>
      </c>
    </row>
    <row r="220" spans="1:67" ht="63" x14ac:dyDescent="0.25">
      <c r="A220" s="90"/>
      <c r="B220" s="90"/>
      <c r="C220" s="91" t="s">
        <v>3700</v>
      </c>
      <c r="D220" s="90" t="s">
        <v>3698</v>
      </c>
      <c r="E220" s="90" t="s">
        <v>3699</v>
      </c>
      <c r="F220" s="90">
        <v>12226</v>
      </c>
      <c r="G220" s="92"/>
      <c r="H220" s="90" t="s">
        <v>3701</v>
      </c>
      <c r="I220" s="90">
        <v>68660050037</v>
      </c>
      <c r="J220" s="93">
        <v>0.25700000000000001</v>
      </c>
      <c r="K220" s="90">
        <v>742747</v>
      </c>
      <c r="L220" s="90">
        <v>275876</v>
      </c>
      <c r="M220" s="90" t="s">
        <v>3702</v>
      </c>
      <c r="N220" s="90" t="s">
        <v>2841</v>
      </c>
      <c r="O220" s="90" t="s">
        <v>145</v>
      </c>
      <c r="P220" s="90" t="s">
        <v>146</v>
      </c>
      <c r="Q220" s="90"/>
      <c r="R220" s="413" t="s">
        <v>3940</v>
      </c>
      <c r="S220" s="90"/>
      <c r="T220" s="90"/>
      <c r="U220" s="90" t="s">
        <v>348</v>
      </c>
      <c r="V220" s="90" t="s">
        <v>105</v>
      </c>
      <c r="W220" s="90" t="s">
        <v>1401</v>
      </c>
      <c r="X220" s="90"/>
      <c r="Y220" s="90"/>
      <c r="Z220" s="90"/>
      <c r="AA220" s="90"/>
      <c r="AB220" s="128">
        <v>0.25700000000000001</v>
      </c>
      <c r="AC220" s="128">
        <v>0</v>
      </c>
      <c r="AD220" s="128">
        <v>0</v>
      </c>
      <c r="AE220" s="128">
        <v>0.25700000000000001</v>
      </c>
      <c r="AF220" s="128">
        <v>0</v>
      </c>
      <c r="AG220" s="128">
        <v>0</v>
      </c>
      <c r="AH220" s="128">
        <v>0</v>
      </c>
      <c r="AI220" s="128">
        <v>0</v>
      </c>
      <c r="AJ220" s="130">
        <v>3.1752720000000001</v>
      </c>
      <c r="AK220" s="127" t="s">
        <v>3703</v>
      </c>
      <c r="AL220" s="127" t="s">
        <v>530</v>
      </c>
      <c r="AM220" s="90"/>
      <c r="AN220" s="90"/>
      <c r="AO220" s="90"/>
      <c r="AP220" s="90"/>
      <c r="AQ220" s="90"/>
      <c r="AR220" s="90"/>
      <c r="AS220" s="90"/>
      <c r="AT220" s="90"/>
      <c r="AU220" s="90" t="s">
        <v>2703</v>
      </c>
      <c r="AV220" s="90"/>
      <c r="AW220" s="94"/>
      <c r="AX220" s="90"/>
      <c r="AY220" s="90"/>
      <c r="AZ220" s="90"/>
      <c r="BA220" s="90"/>
      <c r="BB220" s="90"/>
      <c r="BC220" s="90" t="s">
        <v>129</v>
      </c>
      <c r="BD220" s="90"/>
      <c r="BE220" s="90"/>
      <c r="BF220" s="127" t="s">
        <v>3704</v>
      </c>
      <c r="BG220" s="130">
        <v>54.118860509999998</v>
      </c>
      <c r="BH220" s="130">
        <v>1.4462440000000001</v>
      </c>
      <c r="BI220" s="127" t="s">
        <v>3705</v>
      </c>
      <c r="BJ220" s="130">
        <v>2.5454117549999999</v>
      </c>
      <c r="BK220" s="90"/>
      <c r="BL220" s="90"/>
      <c r="BM220" s="90"/>
      <c r="BN220" s="90" t="s">
        <v>205</v>
      </c>
      <c r="BO220" s="91">
        <v>173</v>
      </c>
    </row>
    <row r="221" spans="1:67" ht="63" x14ac:dyDescent="0.25">
      <c r="A221" s="96"/>
      <c r="B221" s="96"/>
      <c r="C221" s="97" t="s">
        <v>3700</v>
      </c>
      <c r="D221" s="96" t="s">
        <v>3698</v>
      </c>
      <c r="E221" s="96" t="s">
        <v>3699</v>
      </c>
      <c r="F221" s="96" t="s">
        <v>3706</v>
      </c>
      <c r="G221" s="98"/>
      <c r="H221" s="96" t="s">
        <v>3707</v>
      </c>
      <c r="I221" s="96" t="s">
        <v>3708</v>
      </c>
      <c r="J221" s="99">
        <v>15.689</v>
      </c>
      <c r="K221" s="96">
        <v>742629</v>
      </c>
      <c r="L221" s="96">
        <v>276118</v>
      </c>
      <c r="M221" s="96" t="s">
        <v>3702</v>
      </c>
      <c r="N221" s="96" t="s">
        <v>2841</v>
      </c>
      <c r="O221" s="96" t="s">
        <v>100</v>
      </c>
      <c r="P221" s="96" t="s">
        <v>101</v>
      </c>
      <c r="Q221" s="96"/>
      <c r="R221" s="413" t="s">
        <v>3940</v>
      </c>
      <c r="S221" s="96"/>
      <c r="T221" s="96"/>
      <c r="U221" s="96" t="s">
        <v>348</v>
      </c>
      <c r="V221" s="96" t="s">
        <v>105</v>
      </c>
      <c r="W221" s="96" t="s">
        <v>3709</v>
      </c>
      <c r="X221" s="96"/>
      <c r="Y221" s="96"/>
      <c r="Z221" s="96"/>
      <c r="AA221" s="96"/>
      <c r="AB221" s="121">
        <v>15.689</v>
      </c>
      <c r="AC221" s="121">
        <v>0.82499999999999996</v>
      </c>
      <c r="AD221" s="121">
        <v>0</v>
      </c>
      <c r="AE221" s="121">
        <v>14.439</v>
      </c>
      <c r="AF221" s="121">
        <v>0</v>
      </c>
      <c r="AG221" s="121">
        <v>0</v>
      </c>
      <c r="AH221" s="121">
        <v>0</v>
      </c>
      <c r="AI221" s="121">
        <v>0.42499999999999999</v>
      </c>
      <c r="AJ221" s="125">
        <v>3.1789589999999999</v>
      </c>
      <c r="AK221" s="123" t="s">
        <v>3703</v>
      </c>
      <c r="AL221" s="123" t="s">
        <v>530</v>
      </c>
      <c r="AM221" s="96"/>
      <c r="AN221" s="96"/>
      <c r="AO221" s="96"/>
      <c r="AP221" s="96"/>
      <c r="AQ221" s="96"/>
      <c r="AR221" s="96"/>
      <c r="AS221" s="96"/>
      <c r="AT221" s="96"/>
      <c r="AU221" s="96"/>
      <c r="AV221" s="96"/>
      <c r="AW221" s="100"/>
      <c r="AX221" s="96"/>
      <c r="AY221" s="96"/>
      <c r="AZ221" s="96"/>
      <c r="BA221" s="96"/>
      <c r="BB221" s="96"/>
      <c r="BC221" s="96" t="s">
        <v>129</v>
      </c>
      <c r="BD221" s="96"/>
      <c r="BE221" s="96"/>
      <c r="BF221" s="123" t="s">
        <v>3704</v>
      </c>
      <c r="BG221" s="125">
        <v>0</v>
      </c>
      <c r="BH221" s="125">
        <v>1.4575039999999999</v>
      </c>
      <c r="BI221" s="123" t="s">
        <v>3705</v>
      </c>
      <c r="BJ221" s="125">
        <v>2.5534075399999998</v>
      </c>
      <c r="BK221" s="96"/>
      <c r="BL221" s="96"/>
      <c r="BM221" s="96"/>
      <c r="BN221" s="96" t="s">
        <v>3710</v>
      </c>
      <c r="BO221" s="97">
        <v>173</v>
      </c>
    </row>
    <row r="222" spans="1:67" ht="63" x14ac:dyDescent="0.25">
      <c r="A222" s="96"/>
      <c r="B222" s="96"/>
      <c r="C222" s="97" t="s">
        <v>3700</v>
      </c>
      <c r="D222" s="96" t="s">
        <v>3698</v>
      </c>
      <c r="E222" s="96" t="s">
        <v>3699</v>
      </c>
      <c r="F222" s="96" t="s">
        <v>3706</v>
      </c>
      <c r="G222" s="98"/>
      <c r="H222" s="96" t="s">
        <v>3711</v>
      </c>
      <c r="I222" s="96" t="s">
        <v>3711</v>
      </c>
      <c r="J222" s="99">
        <v>31.442</v>
      </c>
      <c r="K222" s="96">
        <v>742332</v>
      </c>
      <c r="L222" s="96">
        <v>276040</v>
      </c>
      <c r="M222" s="96" t="s">
        <v>3702</v>
      </c>
      <c r="N222" s="96" t="s">
        <v>2841</v>
      </c>
      <c r="O222" s="96" t="s">
        <v>100</v>
      </c>
      <c r="P222" s="96" t="s">
        <v>101</v>
      </c>
      <c r="Q222" s="96"/>
      <c r="R222" s="413" t="s">
        <v>3940</v>
      </c>
      <c r="S222" s="96"/>
      <c r="T222" s="96"/>
      <c r="U222" s="96" t="s">
        <v>348</v>
      </c>
      <c r="V222" s="96" t="s">
        <v>105</v>
      </c>
      <c r="W222" s="96" t="s">
        <v>3712</v>
      </c>
      <c r="X222" s="96"/>
      <c r="Y222" s="96"/>
      <c r="Z222" s="96"/>
      <c r="AA222" s="96"/>
      <c r="AB222" s="121">
        <v>31.442</v>
      </c>
      <c r="AC222" s="121">
        <v>0.26600000000000001</v>
      </c>
      <c r="AD222" s="121">
        <v>0</v>
      </c>
      <c r="AE222" s="121">
        <v>30.597999999999999</v>
      </c>
      <c r="AF222" s="121">
        <v>0</v>
      </c>
      <c r="AG222" s="121">
        <v>0</v>
      </c>
      <c r="AH222" s="121">
        <v>0</v>
      </c>
      <c r="AI222" s="121">
        <v>0.57799999999999996</v>
      </c>
      <c r="AJ222" s="125">
        <v>3.2401110000000002</v>
      </c>
      <c r="AK222" s="123" t="s">
        <v>3713</v>
      </c>
      <c r="AL222" s="123" t="s">
        <v>351</v>
      </c>
      <c r="AM222" s="96"/>
      <c r="AN222" s="96"/>
      <c r="AO222" s="96"/>
      <c r="AP222" s="96"/>
      <c r="AQ222" s="96"/>
      <c r="AR222" s="96"/>
      <c r="AS222" s="96"/>
      <c r="AT222" s="96"/>
      <c r="AU222" s="96"/>
      <c r="AV222" s="96"/>
      <c r="AW222" s="100"/>
      <c r="AX222" s="96"/>
      <c r="AY222" s="96"/>
      <c r="AZ222" s="96"/>
      <c r="BA222" s="96"/>
      <c r="BB222" s="96"/>
      <c r="BC222" s="96" t="s">
        <v>129</v>
      </c>
      <c r="BD222" s="96"/>
      <c r="BE222" s="96"/>
      <c r="BF222" s="123" t="s">
        <v>3704</v>
      </c>
      <c r="BG222" s="125">
        <v>167.22634099999999</v>
      </c>
      <c r="BH222" s="125">
        <v>1.6018920000000001</v>
      </c>
      <c r="BI222" s="123" t="s">
        <v>3705</v>
      </c>
      <c r="BJ222" s="125">
        <v>2.5815180259999999</v>
      </c>
      <c r="BK222" s="96"/>
      <c r="BL222" s="96"/>
      <c r="BM222" s="96"/>
      <c r="BN222" s="96" t="s">
        <v>3714</v>
      </c>
      <c r="BO222" s="97">
        <v>173</v>
      </c>
    </row>
    <row r="223" spans="1:67" ht="63" x14ac:dyDescent="0.25">
      <c r="A223" s="101"/>
      <c r="B223" s="101"/>
      <c r="C223" s="102" t="s">
        <v>3700</v>
      </c>
      <c r="D223" s="101" t="s">
        <v>3698</v>
      </c>
      <c r="E223" s="101" t="s">
        <v>3699</v>
      </c>
      <c r="F223" s="101" t="s">
        <v>3706</v>
      </c>
      <c r="G223" s="103"/>
      <c r="H223" s="101" t="s">
        <v>3715</v>
      </c>
      <c r="I223" s="101">
        <v>68660050288</v>
      </c>
      <c r="J223" s="104">
        <v>16.224</v>
      </c>
      <c r="K223" s="101">
        <v>742372</v>
      </c>
      <c r="L223" s="101">
        <v>276642</v>
      </c>
      <c r="M223" s="101" t="s">
        <v>3702</v>
      </c>
      <c r="N223" s="101" t="s">
        <v>2841</v>
      </c>
      <c r="O223" s="101" t="s">
        <v>145</v>
      </c>
      <c r="P223" s="101" t="s">
        <v>146</v>
      </c>
      <c r="Q223" s="101"/>
      <c r="R223" s="413" t="s">
        <v>3940</v>
      </c>
      <c r="S223" s="101"/>
      <c r="T223" s="101"/>
      <c r="U223" s="101" t="s">
        <v>348</v>
      </c>
      <c r="V223" s="101" t="s">
        <v>105</v>
      </c>
      <c r="W223" s="101" t="s">
        <v>3716</v>
      </c>
      <c r="X223" s="101"/>
      <c r="Y223" s="101"/>
      <c r="Z223" s="101"/>
      <c r="AA223" s="101"/>
      <c r="AB223" s="131">
        <v>16.224</v>
      </c>
      <c r="AC223" s="131">
        <v>1.423</v>
      </c>
      <c r="AD223" s="131">
        <v>0</v>
      </c>
      <c r="AE223" s="131">
        <v>13.837</v>
      </c>
      <c r="AF223" s="131">
        <v>0</v>
      </c>
      <c r="AG223" s="131">
        <v>0</v>
      </c>
      <c r="AH223" s="131">
        <v>0</v>
      </c>
      <c r="AI223" s="131">
        <v>0.96399999999999997</v>
      </c>
      <c r="AJ223" s="133">
        <v>3.331718</v>
      </c>
      <c r="AK223" s="10" t="s">
        <v>3703</v>
      </c>
      <c r="AL223" s="10" t="s">
        <v>530</v>
      </c>
      <c r="AM223" s="101"/>
      <c r="AN223" s="101"/>
      <c r="AO223" s="101"/>
      <c r="AP223" s="101"/>
      <c r="AQ223" s="101"/>
      <c r="AR223" s="101"/>
      <c r="AS223" s="101"/>
      <c r="AT223" s="101"/>
      <c r="AU223" s="101" t="s">
        <v>3035</v>
      </c>
      <c r="AV223" s="101"/>
      <c r="AW223" s="105"/>
      <c r="AX223" s="101"/>
      <c r="AY223" s="101"/>
      <c r="AZ223" s="101"/>
      <c r="BA223" s="101"/>
      <c r="BB223" s="101"/>
      <c r="BC223" s="101" t="s">
        <v>129</v>
      </c>
      <c r="BD223" s="101"/>
      <c r="BE223" s="101"/>
      <c r="BF223" s="10" t="s">
        <v>3704</v>
      </c>
      <c r="BG223" s="133">
        <v>0</v>
      </c>
      <c r="BH223" s="133">
        <v>1.871192</v>
      </c>
      <c r="BI223" s="10" t="s">
        <v>3705</v>
      </c>
      <c r="BJ223" s="133">
        <v>3.053692855</v>
      </c>
      <c r="BK223" s="101"/>
      <c r="BL223" s="101"/>
      <c r="BM223" s="101"/>
      <c r="BN223" s="101" t="s">
        <v>3717</v>
      </c>
      <c r="BO223" s="102">
        <v>173</v>
      </c>
    </row>
    <row r="224" spans="1:67" ht="23.25" customHeight="1" x14ac:dyDescent="0.25">
      <c r="A224" s="285" t="s">
        <v>789</v>
      </c>
      <c r="B224" s="138"/>
      <c r="C224" s="86" t="s">
        <v>3718</v>
      </c>
      <c r="D224" s="138">
        <v>5766</v>
      </c>
      <c r="E224" s="138"/>
      <c r="F224" s="138">
        <v>14194</v>
      </c>
      <c r="G224" s="138">
        <v>61.51</v>
      </c>
      <c r="H224" s="138"/>
      <c r="I224" s="138"/>
      <c r="J224" s="139"/>
      <c r="K224" s="138"/>
      <c r="L224" s="138"/>
      <c r="M224" s="138"/>
      <c r="N224" s="138"/>
      <c r="O224" s="138"/>
      <c r="P224" s="138"/>
      <c r="Q224" s="138"/>
      <c r="R224" s="138"/>
      <c r="S224" s="138"/>
      <c r="T224" s="138"/>
      <c r="U224" s="138"/>
      <c r="V224" s="138"/>
      <c r="W224" s="138"/>
      <c r="X224" s="138"/>
      <c r="Y224" s="138" t="s">
        <v>86</v>
      </c>
      <c r="Z224" s="138" t="s">
        <v>416</v>
      </c>
      <c r="AA224" s="138"/>
      <c r="AB224" s="139"/>
      <c r="AC224" s="139">
        <v>7.7</v>
      </c>
      <c r="AD224" s="139">
        <v>0</v>
      </c>
      <c r="AE224" s="139">
        <v>22.61</v>
      </c>
      <c r="AF224" s="139">
        <v>0</v>
      </c>
      <c r="AG224" s="139">
        <v>0</v>
      </c>
      <c r="AH224" s="139">
        <v>0</v>
      </c>
      <c r="AI224" s="139">
        <v>34.046999</v>
      </c>
      <c r="AJ224" s="139"/>
      <c r="AK224" s="138"/>
      <c r="AL224" s="138"/>
      <c r="AM224" s="138"/>
      <c r="AN224" s="138"/>
      <c r="AO224" s="138" t="s">
        <v>1629</v>
      </c>
      <c r="AP224" s="138"/>
      <c r="AQ224" s="138"/>
      <c r="AR224" s="138"/>
      <c r="AS224" s="138"/>
      <c r="AT224" s="138"/>
      <c r="AU224" s="138"/>
      <c r="AV224" s="138"/>
      <c r="AW224" s="138"/>
      <c r="AX224" s="138" t="s">
        <v>3719</v>
      </c>
      <c r="AY224" s="138" t="s">
        <v>170</v>
      </c>
      <c r="AZ224" s="138" t="s">
        <v>3720</v>
      </c>
      <c r="BA224" s="138" t="s">
        <v>3721</v>
      </c>
      <c r="BB224" s="138" t="s">
        <v>2904</v>
      </c>
      <c r="BC224" s="138" t="s">
        <v>247</v>
      </c>
      <c r="BD224" s="138" t="s">
        <v>2690</v>
      </c>
      <c r="BE224" s="138" t="s">
        <v>94</v>
      </c>
      <c r="BF224" s="138" t="s">
        <v>153</v>
      </c>
      <c r="BG224" s="139"/>
      <c r="BH224" s="139">
        <v>1.8019799999999999</v>
      </c>
      <c r="BI224" s="138" t="s">
        <v>2966</v>
      </c>
      <c r="BJ224" s="139">
        <v>0.98289499999999996</v>
      </c>
      <c r="BK224" s="138"/>
      <c r="BL224" s="138"/>
      <c r="BM224" s="138"/>
      <c r="BN224" s="138"/>
      <c r="BO224" s="118">
        <v>49</v>
      </c>
    </row>
    <row r="225" spans="1:67" ht="63" x14ac:dyDescent="0.25">
      <c r="A225" s="90"/>
      <c r="B225" s="90"/>
      <c r="C225" s="91" t="s">
        <v>3722</v>
      </c>
      <c r="D225" s="90">
        <v>5766</v>
      </c>
      <c r="E225" s="90" t="s">
        <v>3723</v>
      </c>
      <c r="F225" s="90" t="s">
        <v>3723</v>
      </c>
      <c r="G225" s="92"/>
      <c r="H225" s="90">
        <v>60620060565</v>
      </c>
      <c r="I225" s="90">
        <v>60620060093</v>
      </c>
      <c r="J225" s="93">
        <v>2.3E-2</v>
      </c>
      <c r="K225" s="90">
        <v>716649</v>
      </c>
      <c r="L225" s="90">
        <v>194152</v>
      </c>
      <c r="M225" s="90" t="s">
        <v>3724</v>
      </c>
      <c r="N225" s="90" t="s">
        <v>2841</v>
      </c>
      <c r="O225" s="90" t="s">
        <v>100</v>
      </c>
      <c r="P225" s="90" t="s">
        <v>101</v>
      </c>
      <c r="Q225" s="90"/>
      <c r="R225" s="413" t="s">
        <v>3940</v>
      </c>
      <c r="S225" s="90"/>
      <c r="T225" s="90" t="s">
        <v>3725</v>
      </c>
      <c r="U225" s="90"/>
      <c r="V225" s="90" t="s">
        <v>105</v>
      </c>
      <c r="W225" s="90" t="s">
        <v>127</v>
      </c>
      <c r="X225" s="90"/>
      <c r="Y225" s="90"/>
      <c r="Z225" s="90"/>
      <c r="AA225" s="90"/>
      <c r="AB225" s="128">
        <v>2.3E-2</v>
      </c>
      <c r="AC225" s="128">
        <v>2E-3</v>
      </c>
      <c r="AD225" s="128">
        <v>0</v>
      </c>
      <c r="AE225" s="128">
        <v>1.7999999999999999E-2</v>
      </c>
      <c r="AF225" s="128">
        <v>0</v>
      </c>
      <c r="AG225" s="128">
        <v>0</v>
      </c>
      <c r="AH225" s="128">
        <v>0</v>
      </c>
      <c r="AI225" s="128">
        <v>3.0000000000000001E-3</v>
      </c>
      <c r="AJ225" s="130">
        <v>2.232745</v>
      </c>
      <c r="AK225" s="127" t="s">
        <v>3726</v>
      </c>
      <c r="AL225" s="127" t="s">
        <v>475</v>
      </c>
      <c r="AM225" s="90"/>
      <c r="AN225" s="90"/>
      <c r="AO225" s="90"/>
      <c r="AP225" s="90"/>
      <c r="AQ225" s="90"/>
      <c r="AR225" s="90"/>
      <c r="AS225" s="90"/>
      <c r="AT225" s="90"/>
      <c r="AU225" s="90"/>
      <c r="AV225" s="90"/>
      <c r="AW225" s="94"/>
      <c r="AX225" s="90"/>
      <c r="AY225" s="90"/>
      <c r="AZ225" s="90"/>
      <c r="BA225" s="90"/>
      <c r="BB225" s="90"/>
      <c r="BC225" s="90" t="s">
        <v>129</v>
      </c>
      <c r="BD225" s="90"/>
      <c r="BE225" s="90"/>
      <c r="BF225" s="127" t="s">
        <v>3727</v>
      </c>
      <c r="BG225" s="130">
        <v>1759.413421</v>
      </c>
      <c r="BH225" s="130">
        <v>1.4205140000000001</v>
      </c>
      <c r="BI225" s="127" t="s">
        <v>3103</v>
      </c>
      <c r="BJ225" s="130">
        <v>2.2867728340000002</v>
      </c>
      <c r="BK225" s="90"/>
      <c r="BL225" s="90"/>
      <c r="BM225" s="90"/>
      <c r="BN225" s="90" t="s">
        <v>205</v>
      </c>
      <c r="BO225" s="91">
        <v>49</v>
      </c>
    </row>
    <row r="226" spans="1:67" ht="63" x14ac:dyDescent="0.25">
      <c r="A226" s="96"/>
      <c r="B226" s="96"/>
      <c r="C226" s="97" t="s">
        <v>3722</v>
      </c>
      <c r="D226" s="96" t="s">
        <v>3728</v>
      </c>
      <c r="E226" s="96" t="s">
        <v>3723</v>
      </c>
      <c r="F226" s="96" t="s">
        <v>3723</v>
      </c>
      <c r="G226" s="98"/>
      <c r="H226" s="96" t="s">
        <v>3729</v>
      </c>
      <c r="I226" s="96">
        <v>60620060104</v>
      </c>
      <c r="J226" s="99">
        <v>4.0000000000000001E-3</v>
      </c>
      <c r="K226" s="96">
        <v>716468</v>
      </c>
      <c r="L226" s="96">
        <v>194207</v>
      </c>
      <c r="M226" s="96" t="s">
        <v>3724</v>
      </c>
      <c r="N226" s="96" t="s">
        <v>2841</v>
      </c>
      <c r="O226" s="96" t="s">
        <v>100</v>
      </c>
      <c r="P226" s="96" t="s">
        <v>101</v>
      </c>
      <c r="Q226" s="96"/>
      <c r="R226" s="413" t="s">
        <v>3940</v>
      </c>
      <c r="S226" s="96"/>
      <c r="T226" s="96" t="s">
        <v>3725</v>
      </c>
      <c r="U226" s="96"/>
      <c r="V226" s="96" t="s">
        <v>105</v>
      </c>
      <c r="W226" s="96" t="s">
        <v>165</v>
      </c>
      <c r="X226" s="96"/>
      <c r="Y226" s="96"/>
      <c r="Z226" s="96"/>
      <c r="AA226" s="96"/>
      <c r="AB226" s="121">
        <v>4.0000000000000001E-3</v>
      </c>
      <c r="AC226" s="121">
        <v>0</v>
      </c>
      <c r="AD226" s="121">
        <v>0</v>
      </c>
      <c r="AE226" s="121">
        <v>4.0000000000000001E-3</v>
      </c>
      <c r="AF226" s="121">
        <v>0</v>
      </c>
      <c r="AG226" s="121">
        <v>0</v>
      </c>
      <c r="AH226" s="121">
        <v>0</v>
      </c>
      <c r="AI226" s="121">
        <v>0</v>
      </c>
      <c r="AJ226" s="125">
        <v>2.0870340000000001</v>
      </c>
      <c r="AK226" s="123" t="s">
        <v>3726</v>
      </c>
      <c r="AL226" s="123" t="s">
        <v>475</v>
      </c>
      <c r="AM226" s="96"/>
      <c r="AN226" s="96"/>
      <c r="AO226" s="96"/>
      <c r="AP226" s="96"/>
      <c r="AQ226" s="96"/>
      <c r="AR226" s="96"/>
      <c r="AS226" s="96"/>
      <c r="AT226" s="96"/>
      <c r="AU226" s="96"/>
      <c r="AV226" s="96"/>
      <c r="AW226" s="100"/>
      <c r="AX226" s="96"/>
      <c r="AY226" s="96"/>
      <c r="AZ226" s="96"/>
      <c r="BA226" s="96"/>
      <c r="BB226" s="96"/>
      <c r="BC226" s="96" t="s">
        <v>129</v>
      </c>
      <c r="BD226" s="96"/>
      <c r="BE226" s="96"/>
      <c r="BF226" s="123" t="s">
        <v>3727</v>
      </c>
      <c r="BG226" s="125">
        <v>1579.993203</v>
      </c>
      <c r="BH226" s="125">
        <v>1.6202399999999999</v>
      </c>
      <c r="BI226" s="123" t="s">
        <v>3103</v>
      </c>
      <c r="BJ226" s="125">
        <v>2.51407756</v>
      </c>
      <c r="BK226" s="96"/>
      <c r="BL226" s="96"/>
      <c r="BM226" s="96"/>
      <c r="BN226" s="96" t="s">
        <v>205</v>
      </c>
      <c r="BO226" s="97">
        <v>49</v>
      </c>
    </row>
    <row r="227" spans="1:67" ht="267.75" x14ac:dyDescent="0.25">
      <c r="A227" s="96"/>
      <c r="B227" s="96"/>
      <c r="C227" s="97" t="s">
        <v>3722</v>
      </c>
      <c r="D227" s="96" t="s">
        <v>3728</v>
      </c>
      <c r="E227" s="96" t="s">
        <v>3723</v>
      </c>
      <c r="F227" s="96" t="s">
        <v>3723</v>
      </c>
      <c r="G227" s="98"/>
      <c r="H227" s="96" t="s">
        <v>3730</v>
      </c>
      <c r="I227" s="96">
        <v>60620060106</v>
      </c>
      <c r="J227" s="99">
        <v>61.32</v>
      </c>
      <c r="K227" s="96">
        <v>717135</v>
      </c>
      <c r="L227" s="96">
        <v>193802</v>
      </c>
      <c r="M227" s="96" t="s">
        <v>3724</v>
      </c>
      <c r="N227" s="96" t="s">
        <v>2841</v>
      </c>
      <c r="O227" s="96" t="s">
        <v>145</v>
      </c>
      <c r="P227" s="96" t="s">
        <v>146</v>
      </c>
      <c r="Q227" s="96" t="s">
        <v>358</v>
      </c>
      <c r="R227" s="413" t="s">
        <v>3940</v>
      </c>
      <c r="S227" s="96"/>
      <c r="T227" s="96" t="s">
        <v>3725</v>
      </c>
      <c r="U227" s="96" t="s">
        <v>3396</v>
      </c>
      <c r="V227" s="96" t="s">
        <v>105</v>
      </c>
      <c r="W227" s="96" t="s">
        <v>3731</v>
      </c>
      <c r="X227" s="96"/>
      <c r="Y227" s="96" t="s">
        <v>86</v>
      </c>
      <c r="Z227" s="96" t="s">
        <v>416</v>
      </c>
      <c r="AA227" s="96"/>
      <c r="AB227" s="121">
        <v>61.32</v>
      </c>
      <c r="AC227" s="121">
        <v>24.5</v>
      </c>
      <c r="AD227" s="121">
        <v>4.4999999999999998E-2</v>
      </c>
      <c r="AE227" s="121">
        <v>0.34300000000000003</v>
      </c>
      <c r="AF227" s="121">
        <v>0</v>
      </c>
      <c r="AG227" s="121">
        <v>0</v>
      </c>
      <c r="AH227" s="121">
        <v>0</v>
      </c>
      <c r="AI227" s="121">
        <v>36.432000000000002</v>
      </c>
      <c r="AJ227" s="125">
        <v>1.8166990000000001</v>
      </c>
      <c r="AK227" s="123" t="s">
        <v>3726</v>
      </c>
      <c r="AL227" s="123" t="s">
        <v>475</v>
      </c>
      <c r="AM227" s="96"/>
      <c r="AN227" s="96"/>
      <c r="AO227" s="96" t="s">
        <v>1629</v>
      </c>
      <c r="AP227" s="96"/>
      <c r="AQ227" s="96"/>
      <c r="AR227" s="96"/>
      <c r="AS227" s="96"/>
      <c r="AT227" s="96"/>
      <c r="AU227" s="96"/>
      <c r="AV227" s="96"/>
      <c r="AW227" s="100"/>
      <c r="AX227" s="96" t="s">
        <v>3719</v>
      </c>
      <c r="AY227" s="96" t="s">
        <v>170</v>
      </c>
      <c r="AZ227" s="96" t="s">
        <v>3720</v>
      </c>
      <c r="BA227" s="96" t="s">
        <v>3721</v>
      </c>
      <c r="BB227" s="96" t="s">
        <v>2904</v>
      </c>
      <c r="BC227" s="96" t="s">
        <v>262</v>
      </c>
      <c r="BD227" s="96" t="s">
        <v>2690</v>
      </c>
      <c r="BE227" s="96" t="s">
        <v>94</v>
      </c>
      <c r="BF227" s="123" t="s">
        <v>3727</v>
      </c>
      <c r="BG227" s="125">
        <v>676.06664709999995</v>
      </c>
      <c r="BH227" s="125">
        <v>0.27242499999999997</v>
      </c>
      <c r="BI227" s="123" t="s">
        <v>3103</v>
      </c>
      <c r="BJ227" s="125">
        <v>1.2790685980000001</v>
      </c>
      <c r="BK227" s="96"/>
      <c r="BL227" s="96"/>
      <c r="BM227" s="96"/>
      <c r="BN227" s="96" t="s">
        <v>3732</v>
      </c>
      <c r="BO227" s="97">
        <v>49</v>
      </c>
    </row>
    <row r="228" spans="1:67" ht="63" x14ac:dyDescent="0.25">
      <c r="A228" s="96"/>
      <c r="B228" s="96"/>
      <c r="C228" s="97" t="s">
        <v>3722</v>
      </c>
      <c r="D228" s="96" t="s">
        <v>3728</v>
      </c>
      <c r="E228" s="96" t="s">
        <v>3723</v>
      </c>
      <c r="F228" s="96" t="s">
        <v>3723</v>
      </c>
      <c r="G228" s="98"/>
      <c r="H228" s="96" t="s">
        <v>3733</v>
      </c>
      <c r="I228" s="96">
        <v>60620060113</v>
      </c>
      <c r="J228" s="99">
        <v>2.1000000000000001E-2</v>
      </c>
      <c r="K228" s="96">
        <v>716554</v>
      </c>
      <c r="L228" s="96">
        <v>194181</v>
      </c>
      <c r="M228" s="96" t="s">
        <v>3724</v>
      </c>
      <c r="N228" s="96" t="s">
        <v>2841</v>
      </c>
      <c r="O228" s="96" t="s">
        <v>100</v>
      </c>
      <c r="P228" s="96" t="s">
        <v>101</v>
      </c>
      <c r="Q228" s="96"/>
      <c r="R228" s="413" t="s">
        <v>3940</v>
      </c>
      <c r="S228" s="96"/>
      <c r="T228" s="96" t="s">
        <v>3725</v>
      </c>
      <c r="U228" s="96"/>
      <c r="V228" s="96" t="s">
        <v>105</v>
      </c>
      <c r="W228" s="96" t="s">
        <v>127</v>
      </c>
      <c r="X228" s="96"/>
      <c r="Y228" s="96"/>
      <c r="Z228" s="96"/>
      <c r="AA228" s="96"/>
      <c r="AB228" s="121">
        <v>2.1000000000000001E-2</v>
      </c>
      <c r="AC228" s="121">
        <v>0</v>
      </c>
      <c r="AD228" s="121">
        <v>0</v>
      </c>
      <c r="AE228" s="121">
        <v>0.02</v>
      </c>
      <c r="AF228" s="121">
        <v>0</v>
      </c>
      <c r="AG228" s="121">
        <v>0</v>
      </c>
      <c r="AH228" s="121">
        <v>0</v>
      </c>
      <c r="AI228" s="121">
        <v>1E-3</v>
      </c>
      <c r="AJ228" s="125">
        <v>2.1266129999999999</v>
      </c>
      <c r="AK228" s="123" t="s">
        <v>3726</v>
      </c>
      <c r="AL228" s="123" t="s">
        <v>475</v>
      </c>
      <c r="AM228" s="96"/>
      <c r="AN228" s="96"/>
      <c r="AO228" s="96"/>
      <c r="AP228" s="96"/>
      <c r="AQ228" s="96"/>
      <c r="AR228" s="96"/>
      <c r="AS228" s="96"/>
      <c r="AT228" s="96"/>
      <c r="AU228" s="96"/>
      <c r="AV228" s="96"/>
      <c r="AW228" s="100"/>
      <c r="AX228" s="96"/>
      <c r="AY228" s="96"/>
      <c r="AZ228" s="96"/>
      <c r="BA228" s="96"/>
      <c r="BB228" s="96"/>
      <c r="BC228" s="96" t="s">
        <v>129</v>
      </c>
      <c r="BD228" s="96"/>
      <c r="BE228" s="96"/>
      <c r="BF228" s="123" t="s">
        <v>3727</v>
      </c>
      <c r="BG228" s="125">
        <v>1628.595225</v>
      </c>
      <c r="BH228" s="125">
        <v>1.5074510000000001</v>
      </c>
      <c r="BI228" s="123" t="s">
        <v>3103</v>
      </c>
      <c r="BJ228" s="125">
        <v>2.3855379929999998</v>
      </c>
      <c r="BK228" s="96"/>
      <c r="BL228" s="96"/>
      <c r="BM228" s="96"/>
      <c r="BN228" s="96" t="s">
        <v>205</v>
      </c>
      <c r="BO228" s="97">
        <v>49</v>
      </c>
    </row>
    <row r="229" spans="1:67" ht="63" x14ac:dyDescent="0.25">
      <c r="A229" s="96"/>
      <c r="B229" s="96"/>
      <c r="C229" s="97" t="s">
        <v>3722</v>
      </c>
      <c r="D229" s="96" t="s">
        <v>3728</v>
      </c>
      <c r="E229" s="96" t="s">
        <v>3723</v>
      </c>
      <c r="F229" s="96" t="s">
        <v>3723</v>
      </c>
      <c r="G229" s="98"/>
      <c r="H229" s="96" t="s">
        <v>3734</v>
      </c>
      <c r="I229" s="96">
        <v>60620060207</v>
      </c>
      <c r="J229" s="99">
        <v>8.0000000000000002E-3</v>
      </c>
      <c r="K229" s="96">
        <v>716366</v>
      </c>
      <c r="L229" s="96">
        <v>194174</v>
      </c>
      <c r="M229" s="96" t="s">
        <v>3724</v>
      </c>
      <c r="N229" s="96" t="s">
        <v>2841</v>
      </c>
      <c r="O229" s="96" t="s">
        <v>145</v>
      </c>
      <c r="P229" s="96" t="s">
        <v>146</v>
      </c>
      <c r="Q229" s="96"/>
      <c r="R229" s="413" t="s">
        <v>3940</v>
      </c>
      <c r="S229" s="96"/>
      <c r="T229" s="96" t="s">
        <v>3725</v>
      </c>
      <c r="U229" s="96"/>
      <c r="V229" s="96" t="s">
        <v>105</v>
      </c>
      <c r="W229" s="96" t="s">
        <v>165</v>
      </c>
      <c r="X229" s="96"/>
      <c r="Y229" s="96"/>
      <c r="Z229" s="96"/>
      <c r="AA229" s="96"/>
      <c r="AB229" s="121">
        <v>8.0000000000000002E-3</v>
      </c>
      <c r="AC229" s="121">
        <v>0</v>
      </c>
      <c r="AD229" s="121">
        <v>0</v>
      </c>
      <c r="AE229" s="121">
        <v>8.0000000000000002E-3</v>
      </c>
      <c r="AF229" s="121">
        <v>0</v>
      </c>
      <c r="AG229" s="121">
        <v>0</v>
      </c>
      <c r="AH229" s="121">
        <v>0</v>
      </c>
      <c r="AI229" s="121">
        <v>0</v>
      </c>
      <c r="AJ229" s="125">
        <v>1.9592510000000001</v>
      </c>
      <c r="AK229" s="123" t="s">
        <v>3726</v>
      </c>
      <c r="AL229" s="123" t="s">
        <v>475</v>
      </c>
      <c r="AM229" s="96"/>
      <c r="AN229" s="96"/>
      <c r="AO229" s="96"/>
      <c r="AP229" s="96"/>
      <c r="AQ229" s="96"/>
      <c r="AR229" s="96"/>
      <c r="AS229" s="96"/>
      <c r="AT229" s="96"/>
      <c r="AU229" s="96"/>
      <c r="AV229" s="96"/>
      <c r="AW229" s="100"/>
      <c r="AX229" s="96"/>
      <c r="AY229" s="96"/>
      <c r="AZ229" s="96"/>
      <c r="BA229" s="96"/>
      <c r="BB229" s="96"/>
      <c r="BC229" s="96" t="s">
        <v>129</v>
      </c>
      <c r="BD229" s="96"/>
      <c r="BE229" s="96"/>
      <c r="BF229" s="123" t="s">
        <v>3727</v>
      </c>
      <c r="BG229" s="125">
        <v>1505.499849</v>
      </c>
      <c r="BH229" s="125">
        <v>1.6752640000000001</v>
      </c>
      <c r="BI229" s="123" t="s">
        <v>3103</v>
      </c>
      <c r="BJ229" s="125">
        <v>2.605722901</v>
      </c>
      <c r="BK229" s="96"/>
      <c r="BL229" s="96"/>
      <c r="BM229" s="96"/>
      <c r="BN229" s="96" t="s">
        <v>205</v>
      </c>
      <c r="BO229" s="97">
        <v>49</v>
      </c>
    </row>
    <row r="230" spans="1:67" ht="63" x14ac:dyDescent="0.25">
      <c r="A230" s="96"/>
      <c r="B230" s="96"/>
      <c r="C230" s="97" t="s">
        <v>3722</v>
      </c>
      <c r="D230" s="96" t="s">
        <v>3728</v>
      </c>
      <c r="E230" s="96" t="s">
        <v>3723</v>
      </c>
      <c r="F230" s="96" t="s">
        <v>3723</v>
      </c>
      <c r="G230" s="98"/>
      <c r="H230" s="96" t="s">
        <v>3735</v>
      </c>
      <c r="I230" s="96">
        <v>60620060208</v>
      </c>
      <c r="J230" s="99">
        <v>1.4999999999999999E-2</v>
      </c>
      <c r="K230" s="96">
        <v>716297</v>
      </c>
      <c r="L230" s="96">
        <v>194138</v>
      </c>
      <c r="M230" s="96" t="s">
        <v>3724</v>
      </c>
      <c r="N230" s="96" t="s">
        <v>2841</v>
      </c>
      <c r="O230" s="96" t="s">
        <v>145</v>
      </c>
      <c r="P230" s="96" t="s">
        <v>146</v>
      </c>
      <c r="Q230" s="96"/>
      <c r="R230" s="413" t="s">
        <v>3940</v>
      </c>
      <c r="S230" s="96"/>
      <c r="T230" s="96" t="s">
        <v>3725</v>
      </c>
      <c r="U230" s="96"/>
      <c r="V230" s="96" t="s">
        <v>105</v>
      </c>
      <c r="W230" s="96" t="s">
        <v>127</v>
      </c>
      <c r="X230" s="96"/>
      <c r="Y230" s="96"/>
      <c r="Z230" s="96"/>
      <c r="AA230" s="96"/>
      <c r="AB230" s="121">
        <v>1.4999999999999999E-2</v>
      </c>
      <c r="AC230" s="121">
        <v>0</v>
      </c>
      <c r="AD230" s="121">
        <v>0</v>
      </c>
      <c r="AE230" s="121">
        <v>1.4999999999999999E-2</v>
      </c>
      <c r="AF230" s="121">
        <v>0</v>
      </c>
      <c r="AG230" s="121">
        <v>0</v>
      </c>
      <c r="AH230" s="121">
        <v>0</v>
      </c>
      <c r="AI230" s="121">
        <v>0</v>
      </c>
      <c r="AJ230" s="125">
        <v>1.9040950000000001</v>
      </c>
      <c r="AK230" s="123" t="s">
        <v>3726</v>
      </c>
      <c r="AL230" s="123" t="s">
        <v>475</v>
      </c>
      <c r="AM230" s="96"/>
      <c r="AN230" s="96"/>
      <c r="AO230" s="96"/>
      <c r="AP230" s="96"/>
      <c r="AQ230" s="96"/>
      <c r="AR230" s="96"/>
      <c r="AS230" s="96"/>
      <c r="AT230" s="96"/>
      <c r="AU230" s="96"/>
      <c r="AV230" s="96"/>
      <c r="AW230" s="100"/>
      <c r="AX230" s="96"/>
      <c r="AY230" s="96"/>
      <c r="AZ230" s="96"/>
      <c r="BA230" s="96"/>
      <c r="BB230" s="96"/>
      <c r="BC230" s="96" t="s">
        <v>129</v>
      </c>
      <c r="BD230" s="96"/>
      <c r="BE230" s="96"/>
      <c r="BF230" s="123" t="s">
        <v>3727</v>
      </c>
      <c r="BG230" s="125">
        <v>1475.7742310000001</v>
      </c>
      <c r="BH230" s="125">
        <v>1.693195</v>
      </c>
      <c r="BI230" s="123" t="s">
        <v>3103</v>
      </c>
      <c r="BJ230" s="125">
        <v>2.6736523659999998</v>
      </c>
      <c r="BK230" s="96"/>
      <c r="BL230" s="96"/>
      <c r="BM230" s="96"/>
      <c r="BN230" s="96" t="s">
        <v>205</v>
      </c>
      <c r="BO230" s="97">
        <v>49</v>
      </c>
    </row>
    <row r="231" spans="1:67" ht="63" x14ac:dyDescent="0.25">
      <c r="A231" s="96"/>
      <c r="B231" s="96"/>
      <c r="C231" s="97" t="s">
        <v>3722</v>
      </c>
      <c r="D231" s="96" t="s">
        <v>3728</v>
      </c>
      <c r="E231" s="96" t="s">
        <v>3723</v>
      </c>
      <c r="F231" s="96" t="s">
        <v>3723</v>
      </c>
      <c r="G231" s="98"/>
      <c r="H231" s="96" t="s">
        <v>3736</v>
      </c>
      <c r="I231" s="96">
        <v>60620060238</v>
      </c>
      <c r="J231" s="99">
        <v>5.3999999999999999E-2</v>
      </c>
      <c r="K231" s="96">
        <v>716265</v>
      </c>
      <c r="L231" s="96">
        <v>194041</v>
      </c>
      <c r="M231" s="96" t="s">
        <v>3724</v>
      </c>
      <c r="N231" s="96" t="s">
        <v>2841</v>
      </c>
      <c r="O231" s="96" t="s">
        <v>145</v>
      </c>
      <c r="P231" s="96" t="s">
        <v>146</v>
      </c>
      <c r="Q231" s="96"/>
      <c r="R231" s="413" t="s">
        <v>3940</v>
      </c>
      <c r="S231" s="96"/>
      <c r="T231" s="96" t="s">
        <v>3725</v>
      </c>
      <c r="U231" s="96"/>
      <c r="V231" s="96" t="s">
        <v>105</v>
      </c>
      <c r="W231" s="96" t="s">
        <v>1149</v>
      </c>
      <c r="X231" s="96"/>
      <c r="Y231" s="96"/>
      <c r="Z231" s="96"/>
      <c r="AA231" s="96"/>
      <c r="AB231" s="121">
        <v>5.3999999999999999E-2</v>
      </c>
      <c r="AC231" s="121">
        <v>0</v>
      </c>
      <c r="AD231" s="121">
        <v>0</v>
      </c>
      <c r="AE231" s="121">
        <v>5.3999999999999999E-2</v>
      </c>
      <c r="AF231" s="121">
        <v>0</v>
      </c>
      <c r="AG231" s="121">
        <v>0</v>
      </c>
      <c r="AH231" s="121">
        <v>0</v>
      </c>
      <c r="AI231" s="121">
        <v>0</v>
      </c>
      <c r="AJ231" s="125">
        <v>1.8147720000000001</v>
      </c>
      <c r="AK231" s="123" t="s">
        <v>3726</v>
      </c>
      <c r="AL231" s="123" t="s">
        <v>475</v>
      </c>
      <c r="AM231" s="96"/>
      <c r="AN231" s="96"/>
      <c r="AO231" s="96"/>
      <c r="AP231" s="96"/>
      <c r="AQ231" s="96"/>
      <c r="AR231" s="96"/>
      <c r="AS231" s="96"/>
      <c r="AT231" s="96"/>
      <c r="AU231" s="96"/>
      <c r="AV231" s="96"/>
      <c r="AW231" s="100"/>
      <c r="AX231" s="96"/>
      <c r="AY231" s="96"/>
      <c r="AZ231" s="96"/>
      <c r="BA231" s="96"/>
      <c r="BB231" s="96"/>
      <c r="BC231" s="96" t="s">
        <v>129</v>
      </c>
      <c r="BD231" s="96"/>
      <c r="BE231" s="96"/>
      <c r="BF231" s="123" t="s">
        <v>3727</v>
      </c>
      <c r="BG231" s="125">
        <v>1475.937582</v>
      </c>
      <c r="BH231" s="125">
        <v>1.5885069999999999</v>
      </c>
      <c r="BI231" s="123" t="s">
        <v>3103</v>
      </c>
      <c r="BJ231" s="125">
        <v>2.7200811150000002</v>
      </c>
      <c r="BK231" s="96"/>
      <c r="BL231" s="96"/>
      <c r="BM231" s="96"/>
      <c r="BN231" s="96" t="s">
        <v>205</v>
      </c>
      <c r="BO231" s="97">
        <v>49</v>
      </c>
    </row>
    <row r="232" spans="1:67" ht="63" x14ac:dyDescent="0.25">
      <c r="A232" s="96"/>
      <c r="B232" s="96"/>
      <c r="C232" s="97" t="s">
        <v>3722</v>
      </c>
      <c r="D232" s="96" t="s">
        <v>3728</v>
      </c>
      <c r="E232" s="96" t="s">
        <v>3723</v>
      </c>
      <c r="F232" s="96" t="s">
        <v>3723</v>
      </c>
      <c r="G232" s="98"/>
      <c r="H232" s="96" t="s">
        <v>3737</v>
      </c>
      <c r="I232" s="96">
        <v>60620060354</v>
      </c>
      <c r="J232" s="99">
        <v>0.02</v>
      </c>
      <c r="K232" s="96">
        <v>716429</v>
      </c>
      <c r="L232" s="96">
        <v>193905</v>
      </c>
      <c r="M232" s="96" t="s">
        <v>3724</v>
      </c>
      <c r="N232" s="96" t="s">
        <v>2841</v>
      </c>
      <c r="O232" s="96" t="s">
        <v>145</v>
      </c>
      <c r="P232" s="96" t="s">
        <v>146</v>
      </c>
      <c r="Q232" s="96"/>
      <c r="R232" s="413" t="s">
        <v>3940</v>
      </c>
      <c r="S232" s="96"/>
      <c r="T232" s="96" t="s">
        <v>3725</v>
      </c>
      <c r="U232" s="96"/>
      <c r="V232" s="96" t="s">
        <v>105</v>
      </c>
      <c r="W232" s="96" t="s">
        <v>127</v>
      </c>
      <c r="X232" s="96"/>
      <c r="Y232" s="96"/>
      <c r="Z232" s="96"/>
      <c r="AA232" s="96"/>
      <c r="AB232" s="121">
        <v>0.02</v>
      </c>
      <c r="AC232" s="121">
        <v>0</v>
      </c>
      <c r="AD232" s="121">
        <v>0</v>
      </c>
      <c r="AE232" s="121">
        <v>0.02</v>
      </c>
      <c r="AF232" s="121">
        <v>0</v>
      </c>
      <c r="AG232" s="121">
        <v>0</v>
      </c>
      <c r="AH232" s="121">
        <v>0</v>
      </c>
      <c r="AI232" s="121">
        <v>0</v>
      </c>
      <c r="AJ232" s="125">
        <v>1.8739859999999999</v>
      </c>
      <c r="AK232" s="123" t="s">
        <v>3726</v>
      </c>
      <c r="AL232" s="123" t="s">
        <v>475</v>
      </c>
      <c r="AM232" s="96"/>
      <c r="AN232" s="96"/>
      <c r="AO232" s="96"/>
      <c r="AP232" s="96"/>
      <c r="AQ232" s="96"/>
      <c r="AR232" s="96"/>
      <c r="AS232" s="96"/>
      <c r="AT232" s="96"/>
      <c r="AU232" s="96"/>
      <c r="AV232" s="96"/>
      <c r="AW232" s="100"/>
      <c r="AX232" s="96"/>
      <c r="AY232" s="96"/>
      <c r="AZ232" s="96"/>
      <c r="BA232" s="96"/>
      <c r="BB232" s="96"/>
      <c r="BC232" s="96" t="s">
        <v>129</v>
      </c>
      <c r="BD232" s="96"/>
      <c r="BE232" s="96"/>
      <c r="BF232" s="123" t="s">
        <v>3727</v>
      </c>
      <c r="BG232" s="125">
        <v>1574.7631369999999</v>
      </c>
      <c r="BH232" s="125">
        <v>1.37351</v>
      </c>
      <c r="BI232" s="123" t="s">
        <v>3103</v>
      </c>
      <c r="BJ232" s="125">
        <v>2.5038715740000002</v>
      </c>
      <c r="BK232" s="96"/>
      <c r="BL232" s="96"/>
      <c r="BM232" s="96"/>
      <c r="BN232" s="96" t="s">
        <v>205</v>
      </c>
      <c r="BO232" s="97">
        <v>49</v>
      </c>
    </row>
    <row r="233" spans="1:67" ht="63" x14ac:dyDescent="0.25">
      <c r="A233" s="96"/>
      <c r="B233" s="96"/>
      <c r="C233" s="97" t="s">
        <v>3722</v>
      </c>
      <c r="D233" s="96" t="s">
        <v>3728</v>
      </c>
      <c r="E233" s="96" t="s">
        <v>3723</v>
      </c>
      <c r="F233" s="96" t="s">
        <v>3723</v>
      </c>
      <c r="G233" s="98"/>
      <c r="H233" s="96" t="s">
        <v>3738</v>
      </c>
      <c r="I233" s="96" t="s">
        <v>3739</v>
      </c>
      <c r="J233" s="99">
        <v>0</v>
      </c>
      <c r="K233" s="96">
        <v>716579</v>
      </c>
      <c r="L233" s="96">
        <v>193559</v>
      </c>
      <c r="M233" s="96" t="s">
        <v>3724</v>
      </c>
      <c r="N233" s="96" t="s">
        <v>2841</v>
      </c>
      <c r="O233" s="96" t="s">
        <v>100</v>
      </c>
      <c r="P233" s="96" t="s">
        <v>101</v>
      </c>
      <c r="Q233" s="96"/>
      <c r="R233" s="413" t="s">
        <v>3940</v>
      </c>
      <c r="S233" s="96"/>
      <c r="T233" s="96" t="s">
        <v>3725</v>
      </c>
      <c r="U233" s="96"/>
      <c r="V233" s="96" t="s">
        <v>105</v>
      </c>
      <c r="W233" s="96" t="s">
        <v>127</v>
      </c>
      <c r="X233" s="96"/>
      <c r="Y233" s="96"/>
      <c r="Z233" s="96"/>
      <c r="AA233" s="96"/>
      <c r="AB233" s="121">
        <v>0</v>
      </c>
      <c r="AC233" s="121">
        <v>0</v>
      </c>
      <c r="AD233" s="121">
        <v>0</v>
      </c>
      <c r="AE233" s="121">
        <v>0</v>
      </c>
      <c r="AF233" s="121">
        <v>0</v>
      </c>
      <c r="AG233" s="121">
        <v>0</v>
      </c>
      <c r="AH233" s="121">
        <v>0</v>
      </c>
      <c r="AI233" s="121">
        <v>0</v>
      </c>
      <c r="AJ233" s="125">
        <v>1.9926520000000001</v>
      </c>
      <c r="AK233" s="123" t="s">
        <v>3726</v>
      </c>
      <c r="AL233" s="123" t="s">
        <v>475</v>
      </c>
      <c r="AM233" s="96"/>
      <c r="AN233" s="96"/>
      <c r="AO233" s="96"/>
      <c r="AP233" s="96"/>
      <c r="AQ233" s="96"/>
      <c r="AR233" s="96"/>
      <c r="AS233" s="96"/>
      <c r="AT233" s="96"/>
      <c r="AU233" s="96"/>
      <c r="AV233" s="96"/>
      <c r="AW233" s="100"/>
      <c r="AX233" s="96"/>
      <c r="AY233" s="96"/>
      <c r="AZ233" s="96"/>
      <c r="BA233" s="96"/>
      <c r="BB233" s="96"/>
      <c r="BC233" s="96" t="s">
        <v>129</v>
      </c>
      <c r="BD233" s="96"/>
      <c r="BE233" s="96"/>
      <c r="BF233" s="123" t="s">
        <v>3727</v>
      </c>
      <c r="BG233" s="125">
        <v>1690.688547</v>
      </c>
      <c r="BH233" s="125">
        <v>1.0763240000000001</v>
      </c>
      <c r="BI233" s="123" t="s">
        <v>3103</v>
      </c>
      <c r="BJ233" s="125">
        <v>2.4763958000000001</v>
      </c>
      <c r="BK233" s="96"/>
      <c r="BL233" s="96"/>
      <c r="BM233" s="96"/>
      <c r="BN233" s="96" t="s">
        <v>205</v>
      </c>
      <c r="BO233" s="97">
        <v>49</v>
      </c>
    </row>
    <row r="234" spans="1:67" ht="63" x14ac:dyDescent="0.25">
      <c r="A234" s="96"/>
      <c r="B234" s="96"/>
      <c r="C234" s="97" t="s">
        <v>3722</v>
      </c>
      <c r="D234" s="96" t="s">
        <v>3728</v>
      </c>
      <c r="E234" s="96" t="s">
        <v>3723</v>
      </c>
      <c r="F234" s="96" t="s">
        <v>3723</v>
      </c>
      <c r="G234" s="98"/>
      <c r="H234" s="96" t="s">
        <v>3740</v>
      </c>
      <c r="I234" s="96">
        <v>60620060403</v>
      </c>
      <c r="J234" s="99">
        <v>3.1E-2</v>
      </c>
      <c r="K234" s="96">
        <v>716600</v>
      </c>
      <c r="L234" s="96">
        <v>193612</v>
      </c>
      <c r="M234" s="96" t="s">
        <v>3724</v>
      </c>
      <c r="N234" s="96" t="s">
        <v>2841</v>
      </c>
      <c r="O234" s="96" t="s">
        <v>100</v>
      </c>
      <c r="P234" s="96" t="s">
        <v>101</v>
      </c>
      <c r="Q234" s="96"/>
      <c r="R234" s="413" t="s">
        <v>3940</v>
      </c>
      <c r="S234" s="96"/>
      <c r="T234" s="96" t="s">
        <v>3725</v>
      </c>
      <c r="U234" s="96"/>
      <c r="V234" s="96" t="s">
        <v>105</v>
      </c>
      <c r="W234" s="96" t="s">
        <v>183</v>
      </c>
      <c r="X234" s="96"/>
      <c r="Y234" s="96"/>
      <c r="Z234" s="96"/>
      <c r="AA234" s="96"/>
      <c r="AB234" s="121">
        <v>3.1E-2</v>
      </c>
      <c r="AC234" s="121">
        <v>2.7E-2</v>
      </c>
      <c r="AD234" s="121">
        <v>0</v>
      </c>
      <c r="AE234" s="121">
        <v>0</v>
      </c>
      <c r="AF234" s="121">
        <v>0</v>
      </c>
      <c r="AG234" s="121">
        <v>0</v>
      </c>
      <c r="AH234" s="121">
        <v>0</v>
      </c>
      <c r="AI234" s="121">
        <v>4.0000000000000001E-3</v>
      </c>
      <c r="AJ234" s="125">
        <v>1.9878739999999999</v>
      </c>
      <c r="AK234" s="123" t="s">
        <v>3726</v>
      </c>
      <c r="AL234" s="123" t="s">
        <v>475</v>
      </c>
      <c r="AM234" s="96"/>
      <c r="AN234" s="96"/>
      <c r="AO234" s="96"/>
      <c r="AP234" s="96"/>
      <c r="AQ234" s="96"/>
      <c r="AR234" s="96"/>
      <c r="AS234" s="96"/>
      <c r="AT234" s="96"/>
      <c r="AU234" s="96"/>
      <c r="AV234" s="96"/>
      <c r="AW234" s="100"/>
      <c r="AX234" s="96"/>
      <c r="AY234" s="96"/>
      <c r="AZ234" s="96"/>
      <c r="BA234" s="96"/>
      <c r="BB234" s="96"/>
      <c r="BC234" s="96" t="s">
        <v>129</v>
      </c>
      <c r="BD234" s="96"/>
      <c r="BE234" s="96"/>
      <c r="BF234" s="123" t="s">
        <v>3727</v>
      </c>
      <c r="BG234" s="125">
        <v>1693.8789200000001</v>
      </c>
      <c r="BH234" s="125">
        <v>1.0791839999999999</v>
      </c>
      <c r="BI234" s="123" t="s">
        <v>3103</v>
      </c>
      <c r="BJ234" s="125">
        <v>2.4167099749999998</v>
      </c>
      <c r="BK234" s="96"/>
      <c r="BL234" s="96"/>
      <c r="BM234" s="96"/>
      <c r="BN234" s="96" t="s">
        <v>205</v>
      </c>
      <c r="BO234" s="97">
        <v>49</v>
      </c>
    </row>
    <row r="235" spans="1:67" ht="63" x14ac:dyDescent="0.25">
      <c r="A235" s="101"/>
      <c r="B235" s="101"/>
      <c r="C235" s="102" t="s">
        <v>3722</v>
      </c>
      <c r="D235" s="101" t="s">
        <v>3728</v>
      </c>
      <c r="E235" s="101" t="s">
        <v>3723</v>
      </c>
      <c r="F235" s="101" t="s">
        <v>3723</v>
      </c>
      <c r="G235" s="103"/>
      <c r="H235" s="101" t="s">
        <v>3741</v>
      </c>
      <c r="I235" s="101" t="s">
        <v>3742</v>
      </c>
      <c r="J235" s="104">
        <v>0</v>
      </c>
      <c r="K235" s="101">
        <v>716577</v>
      </c>
      <c r="L235" s="101">
        <v>193560</v>
      </c>
      <c r="M235" s="101" t="s">
        <v>3724</v>
      </c>
      <c r="N235" s="101" t="s">
        <v>2841</v>
      </c>
      <c r="O235" s="101" t="s">
        <v>100</v>
      </c>
      <c r="P235" s="101" t="s">
        <v>101</v>
      </c>
      <c r="Q235" s="101"/>
      <c r="R235" s="413" t="s">
        <v>3940</v>
      </c>
      <c r="S235" s="101"/>
      <c r="T235" s="101" t="s">
        <v>3725</v>
      </c>
      <c r="U235" s="101"/>
      <c r="V235" s="101" t="s">
        <v>105</v>
      </c>
      <c r="W235" s="101" t="s">
        <v>165</v>
      </c>
      <c r="X235" s="101"/>
      <c r="Y235" s="101"/>
      <c r="Z235" s="101"/>
      <c r="AA235" s="101"/>
      <c r="AB235" s="131">
        <v>0</v>
      </c>
      <c r="AC235" s="131">
        <v>0</v>
      </c>
      <c r="AD235" s="131">
        <v>0</v>
      </c>
      <c r="AE235" s="131">
        <v>0</v>
      </c>
      <c r="AF235" s="131">
        <v>0</v>
      </c>
      <c r="AG235" s="131">
        <v>0</v>
      </c>
      <c r="AH235" s="131">
        <v>0</v>
      </c>
      <c r="AI235" s="131">
        <v>0</v>
      </c>
      <c r="AJ235" s="133">
        <v>1.9921249999999999</v>
      </c>
      <c r="AK235" s="10" t="s">
        <v>3726</v>
      </c>
      <c r="AL235" s="10" t="s">
        <v>475</v>
      </c>
      <c r="AM235" s="101"/>
      <c r="AN235" s="101"/>
      <c r="AO235" s="101"/>
      <c r="AP235" s="101"/>
      <c r="AQ235" s="101"/>
      <c r="AR235" s="101"/>
      <c r="AS235" s="101"/>
      <c r="AT235" s="101"/>
      <c r="AU235" s="101"/>
      <c r="AV235" s="101"/>
      <c r="AW235" s="105"/>
      <c r="AX235" s="101"/>
      <c r="AY235" s="101"/>
      <c r="AZ235" s="101"/>
      <c r="BA235" s="101"/>
      <c r="BB235" s="101"/>
      <c r="BC235" s="101" t="s">
        <v>129</v>
      </c>
      <c r="BD235" s="101"/>
      <c r="BE235" s="101"/>
      <c r="BF235" s="10" t="s">
        <v>3727</v>
      </c>
      <c r="BG235" s="133">
        <v>1693.8789200000001</v>
      </c>
      <c r="BH235" s="133">
        <v>1.0790820000000001</v>
      </c>
      <c r="BI235" s="10" t="s">
        <v>3103</v>
      </c>
      <c r="BJ235" s="133">
        <v>2.4790484460000002</v>
      </c>
      <c r="BK235" s="101"/>
      <c r="BL235" s="101"/>
      <c r="BM235" s="101"/>
      <c r="BN235" s="101" t="s">
        <v>205</v>
      </c>
      <c r="BO235" s="102">
        <v>49</v>
      </c>
    </row>
    <row r="236" spans="1:67" ht="47.25" x14ac:dyDescent="0.25">
      <c r="A236" s="285" t="s">
        <v>789</v>
      </c>
      <c r="B236" s="138"/>
      <c r="C236" s="86" t="s">
        <v>3743</v>
      </c>
      <c r="D236" s="138"/>
      <c r="E236" s="138" t="s">
        <v>3744</v>
      </c>
      <c r="F236" s="138">
        <v>16238</v>
      </c>
      <c r="G236" s="138"/>
      <c r="H236" s="138"/>
      <c r="I236" s="138"/>
      <c r="J236" s="139"/>
      <c r="K236" s="138"/>
      <c r="L236" s="138"/>
      <c r="M236" s="138"/>
      <c r="N236" s="138"/>
      <c r="O236" s="138"/>
      <c r="P236" s="138"/>
      <c r="Q236" s="138"/>
      <c r="R236" s="138"/>
      <c r="S236" s="138"/>
      <c r="T236" s="138"/>
      <c r="U236" s="138"/>
      <c r="V236" s="138"/>
      <c r="W236" s="138"/>
      <c r="X236" s="138" t="s">
        <v>168</v>
      </c>
      <c r="Y236" s="138"/>
      <c r="Z236" s="138"/>
      <c r="AA236" s="138"/>
      <c r="AB236" s="139"/>
      <c r="AC236" s="139">
        <v>145.74</v>
      </c>
      <c r="AD236" s="139">
        <v>9.83</v>
      </c>
      <c r="AE236" s="139">
        <v>5.79</v>
      </c>
      <c r="AF236" s="139">
        <v>0</v>
      </c>
      <c r="AG236" s="139">
        <v>0</v>
      </c>
      <c r="AH236" s="139">
        <v>0</v>
      </c>
      <c r="AI236" s="139">
        <v>0</v>
      </c>
      <c r="AJ236" s="139"/>
      <c r="AK236" s="138"/>
      <c r="AL236" s="138"/>
      <c r="AM236" s="138"/>
      <c r="AN236" s="138"/>
      <c r="AO236" s="138" t="s">
        <v>1629</v>
      </c>
      <c r="AP236" s="138"/>
      <c r="AQ236" s="138" t="s">
        <v>3745</v>
      </c>
      <c r="AR236" s="138">
        <v>63.84</v>
      </c>
      <c r="AS236" s="138" t="s">
        <v>2937</v>
      </c>
      <c r="AT236" s="138"/>
      <c r="AU236" s="138"/>
      <c r="AV236" s="138"/>
      <c r="AW236" s="138"/>
      <c r="AX236" s="138" t="s">
        <v>3746</v>
      </c>
      <c r="AY236" s="138" t="s">
        <v>170</v>
      </c>
      <c r="AZ236" s="138" t="s">
        <v>3747</v>
      </c>
      <c r="BA236" s="138" t="s">
        <v>3748</v>
      </c>
      <c r="BB236" s="138" t="s">
        <v>172</v>
      </c>
      <c r="BC236" s="138" t="s">
        <v>92</v>
      </c>
      <c r="BD236" s="138" t="s">
        <v>1882</v>
      </c>
      <c r="BE236" s="138" t="s">
        <v>422</v>
      </c>
      <c r="BF236" s="138" t="s">
        <v>3749</v>
      </c>
      <c r="BG236" s="139">
        <v>318</v>
      </c>
      <c r="BH236" s="139">
        <v>0.207566</v>
      </c>
      <c r="BI236" s="138" t="s">
        <v>2923</v>
      </c>
      <c r="BJ236" s="139">
        <v>0.28348000000000001</v>
      </c>
      <c r="BK236" s="138"/>
      <c r="BL236" s="138"/>
      <c r="BM236" s="138"/>
      <c r="BN236" s="138"/>
      <c r="BO236" s="118">
        <v>122</v>
      </c>
    </row>
    <row r="237" spans="1:67" ht="94.5" x14ac:dyDescent="0.25">
      <c r="A237" s="106"/>
      <c r="B237" s="106"/>
      <c r="C237" s="107" t="s">
        <v>3750</v>
      </c>
      <c r="D237" s="106">
        <v>4185</v>
      </c>
      <c r="E237" s="106" t="s">
        <v>3744</v>
      </c>
      <c r="F237" s="106" t="s">
        <v>3751</v>
      </c>
      <c r="G237" s="108"/>
      <c r="H237" s="106" t="s">
        <v>2943</v>
      </c>
      <c r="I237" s="106">
        <v>78980070006</v>
      </c>
      <c r="J237" s="109">
        <v>0.77300000000000002</v>
      </c>
      <c r="K237" s="106">
        <v>681012</v>
      </c>
      <c r="L237" s="106">
        <v>269969</v>
      </c>
      <c r="M237" s="106" t="s">
        <v>2944</v>
      </c>
      <c r="N237" s="106" t="s">
        <v>2841</v>
      </c>
      <c r="O237" s="106" t="s">
        <v>145</v>
      </c>
      <c r="P237" s="106" t="s">
        <v>146</v>
      </c>
      <c r="Q237" s="106"/>
      <c r="R237" s="413" t="s">
        <v>3940</v>
      </c>
      <c r="S237" s="106"/>
      <c r="T237" s="106"/>
      <c r="U237" s="106"/>
      <c r="V237" s="106" t="s">
        <v>3752</v>
      </c>
      <c r="W237" s="106"/>
      <c r="X237" s="106"/>
      <c r="Y237" s="106"/>
      <c r="Z237" s="106"/>
      <c r="AA237" s="106"/>
      <c r="AB237" s="110">
        <v>0.77300000000000002</v>
      </c>
      <c r="AC237" s="110">
        <v>7.3999999999999996E-2</v>
      </c>
      <c r="AD237" s="110">
        <v>1.4E-2</v>
      </c>
      <c r="AE237" s="110">
        <v>0.54300000000000004</v>
      </c>
      <c r="AF237" s="110">
        <v>0</v>
      </c>
      <c r="AG237" s="110">
        <v>0</v>
      </c>
      <c r="AH237" s="110">
        <v>0</v>
      </c>
      <c r="AI237" s="110">
        <v>0.14199999999999999</v>
      </c>
      <c r="AJ237" s="115">
        <v>3.5118</v>
      </c>
      <c r="AK237" s="112" t="s">
        <v>3753</v>
      </c>
      <c r="AL237" s="112" t="s">
        <v>108</v>
      </c>
      <c r="AM237" s="106"/>
      <c r="AN237" s="106"/>
      <c r="AO237" s="106"/>
      <c r="AP237" s="106"/>
      <c r="AQ237" s="106" t="s">
        <v>3745</v>
      </c>
      <c r="AR237" s="106">
        <v>0.63300000000000001</v>
      </c>
      <c r="AS237" s="106" t="s">
        <v>2937</v>
      </c>
      <c r="AT237" s="106"/>
      <c r="AU237" s="106"/>
      <c r="AV237" s="106"/>
      <c r="AW237" s="113"/>
      <c r="AX237" s="106"/>
      <c r="AY237" s="106"/>
      <c r="AZ237" s="106"/>
      <c r="BA237" s="106"/>
      <c r="BB237" s="106"/>
      <c r="BC237" s="106" t="s">
        <v>129</v>
      </c>
      <c r="BD237" s="106"/>
      <c r="BE237" s="106"/>
      <c r="BF237" s="112" t="s">
        <v>3749</v>
      </c>
      <c r="BG237" s="115">
        <v>369.29140000000001</v>
      </c>
      <c r="BH237" s="115">
        <v>9.7286999999999998E-2</v>
      </c>
      <c r="BI237" s="112" t="s">
        <v>3754</v>
      </c>
      <c r="BJ237" s="115">
        <v>1.3355042829999999</v>
      </c>
      <c r="BK237" s="106"/>
      <c r="BL237" s="106"/>
      <c r="BM237" s="106"/>
      <c r="BN237" s="106" t="s">
        <v>3755</v>
      </c>
      <c r="BO237" s="107">
        <v>122</v>
      </c>
    </row>
    <row r="238" spans="1:67" ht="23.25" customHeight="1" x14ac:dyDescent="0.25">
      <c r="A238" s="285">
        <v>41</v>
      </c>
      <c r="B238" s="138"/>
      <c r="C238" s="86" t="s">
        <v>3756</v>
      </c>
      <c r="D238" s="138"/>
      <c r="E238" s="138" t="s">
        <v>3757</v>
      </c>
      <c r="F238" s="138">
        <v>16379</v>
      </c>
      <c r="G238" s="138">
        <v>16.62</v>
      </c>
      <c r="H238" s="138"/>
      <c r="I238" s="138"/>
      <c r="J238" s="139"/>
      <c r="K238" s="138"/>
      <c r="L238" s="138"/>
      <c r="M238" s="138"/>
      <c r="N238" s="138"/>
      <c r="O238" s="138"/>
      <c r="P238" s="138"/>
      <c r="Q238" s="138"/>
      <c r="R238" s="138"/>
      <c r="S238" s="138"/>
      <c r="T238" s="138"/>
      <c r="U238" s="138"/>
      <c r="V238" s="138"/>
      <c r="W238" s="138"/>
      <c r="X238" s="138"/>
      <c r="Y238" s="138" t="s">
        <v>86</v>
      </c>
      <c r="Z238" s="138"/>
      <c r="AA238" s="138"/>
      <c r="AB238" s="139"/>
      <c r="AC238" s="139"/>
      <c r="AD238" s="139"/>
      <c r="AE238" s="139"/>
      <c r="AF238" s="139"/>
      <c r="AG238" s="139"/>
      <c r="AH238" s="139"/>
      <c r="AI238" s="139"/>
      <c r="AJ238" s="139"/>
      <c r="AK238" s="138"/>
      <c r="AL238" s="138"/>
      <c r="AM238" s="138"/>
      <c r="AN238" s="138"/>
      <c r="AO238" s="138"/>
      <c r="AP238" s="138"/>
      <c r="AQ238" s="138"/>
      <c r="AR238" s="138"/>
      <c r="AS238" s="138"/>
      <c r="AT238" s="138"/>
      <c r="AU238" s="138"/>
      <c r="AV238" s="138"/>
      <c r="AW238" s="138"/>
      <c r="AX238" s="138" t="s">
        <v>3758</v>
      </c>
      <c r="AY238" s="138" t="s">
        <v>88</v>
      </c>
      <c r="AZ238" s="138" t="s">
        <v>230</v>
      </c>
      <c r="BA238" s="138" t="s">
        <v>90</v>
      </c>
      <c r="BB238" s="138" t="s">
        <v>725</v>
      </c>
      <c r="BC238" s="138" t="s">
        <v>247</v>
      </c>
      <c r="BD238" s="138" t="s">
        <v>3239</v>
      </c>
      <c r="BE238" s="138" t="s">
        <v>174</v>
      </c>
      <c r="BF238" s="138"/>
      <c r="BG238" s="139"/>
      <c r="BH238" s="139"/>
      <c r="BI238" s="138"/>
      <c r="BJ238" s="139"/>
      <c r="BK238" s="138"/>
      <c r="BL238" s="138"/>
      <c r="BM238" s="138"/>
      <c r="BN238" s="140"/>
      <c r="BO238" s="118">
        <v>76</v>
      </c>
    </row>
    <row r="239" spans="1:67" ht="94.5" x14ac:dyDescent="0.25">
      <c r="A239" s="90"/>
      <c r="B239" s="90"/>
      <c r="C239" s="91" t="s">
        <v>3759</v>
      </c>
      <c r="D239" s="90">
        <v>4417</v>
      </c>
      <c r="E239" s="90" t="s">
        <v>3757</v>
      </c>
      <c r="F239" s="90">
        <v>16379</v>
      </c>
      <c r="G239" s="92"/>
      <c r="H239" s="90" t="s">
        <v>3760</v>
      </c>
      <c r="I239" s="90">
        <v>78700020018</v>
      </c>
      <c r="J239" s="93">
        <v>3.5169999999999999</v>
      </c>
      <c r="K239" s="90">
        <v>693871</v>
      </c>
      <c r="L239" s="90">
        <v>249347</v>
      </c>
      <c r="M239" s="90" t="s">
        <v>2917</v>
      </c>
      <c r="N239" s="90" t="s">
        <v>2841</v>
      </c>
      <c r="O239" s="90" t="s">
        <v>100</v>
      </c>
      <c r="P239" s="90" t="s">
        <v>101</v>
      </c>
      <c r="Q239" s="90"/>
      <c r="R239" s="413" t="s">
        <v>3940</v>
      </c>
      <c r="S239" s="90"/>
      <c r="T239" s="90"/>
      <c r="U239" s="90" t="s">
        <v>3691</v>
      </c>
      <c r="V239" s="90" t="s">
        <v>105</v>
      </c>
      <c r="W239" s="90" t="s">
        <v>3761</v>
      </c>
      <c r="X239" s="90"/>
      <c r="Y239" s="90" t="s">
        <v>86</v>
      </c>
      <c r="Z239" s="90"/>
      <c r="AA239" s="90"/>
      <c r="AB239" s="128">
        <v>3.5169999999999999</v>
      </c>
      <c r="AC239" s="128">
        <v>2.1930000000000001</v>
      </c>
      <c r="AD239" s="128">
        <v>0</v>
      </c>
      <c r="AE239" s="128">
        <v>0.20200000000000001</v>
      </c>
      <c r="AF239" s="128">
        <v>0</v>
      </c>
      <c r="AG239" s="128">
        <v>0</v>
      </c>
      <c r="AH239" s="128">
        <v>0</v>
      </c>
      <c r="AI239" s="128">
        <v>1.1220000000000001</v>
      </c>
      <c r="AJ239" s="130">
        <v>9.7143569999999997</v>
      </c>
      <c r="AK239" s="127" t="s">
        <v>3762</v>
      </c>
      <c r="AL239" s="127" t="s">
        <v>108</v>
      </c>
      <c r="AM239" s="90"/>
      <c r="AN239" s="90"/>
      <c r="AO239" s="90" t="s">
        <v>1629</v>
      </c>
      <c r="AP239" s="90"/>
      <c r="AQ239" s="90"/>
      <c r="AR239" s="90"/>
      <c r="AS239" s="90"/>
      <c r="AT239" s="90"/>
      <c r="AU239" s="90"/>
      <c r="AV239" s="90"/>
      <c r="AW239" s="94"/>
      <c r="AX239" s="90" t="s">
        <v>3758</v>
      </c>
      <c r="AY239" s="90" t="s">
        <v>88</v>
      </c>
      <c r="AZ239" s="90" t="s">
        <v>230</v>
      </c>
      <c r="BA239" s="90" t="s">
        <v>90</v>
      </c>
      <c r="BB239" s="90" t="s">
        <v>725</v>
      </c>
      <c r="BC239" s="90" t="s">
        <v>2536</v>
      </c>
      <c r="BD239" s="90" t="s">
        <v>3239</v>
      </c>
      <c r="BE239" s="90" t="s">
        <v>174</v>
      </c>
      <c r="BF239" s="127" t="s">
        <v>3749</v>
      </c>
      <c r="BG239" s="130">
        <v>1908.361596</v>
      </c>
      <c r="BH239" s="130">
        <v>0.87697599999999998</v>
      </c>
      <c r="BI239" s="127" t="s">
        <v>2923</v>
      </c>
      <c r="BJ239" s="130">
        <v>1.486460702</v>
      </c>
      <c r="BK239" s="90"/>
      <c r="BL239" s="90" t="s">
        <v>2995</v>
      </c>
      <c r="BM239" s="90"/>
      <c r="BN239" s="90" t="s">
        <v>3763</v>
      </c>
      <c r="BO239" s="91">
        <v>76</v>
      </c>
    </row>
    <row r="240" spans="1:67" ht="94.5" x14ac:dyDescent="0.25">
      <c r="A240" s="96"/>
      <c r="B240" s="96"/>
      <c r="C240" s="97" t="s">
        <v>3759</v>
      </c>
      <c r="D240" s="96" t="s">
        <v>3764</v>
      </c>
      <c r="E240" s="96" t="s">
        <v>3757</v>
      </c>
      <c r="F240" s="96" t="s">
        <v>3765</v>
      </c>
      <c r="G240" s="98"/>
      <c r="H240" s="96" t="s">
        <v>3766</v>
      </c>
      <c r="I240" s="96">
        <v>78700020020</v>
      </c>
      <c r="J240" s="99">
        <v>4.2480000000000002</v>
      </c>
      <c r="K240" s="96">
        <v>694044</v>
      </c>
      <c r="L240" s="96">
        <v>249297</v>
      </c>
      <c r="M240" s="96" t="s">
        <v>2917</v>
      </c>
      <c r="N240" s="96" t="s">
        <v>2841</v>
      </c>
      <c r="O240" s="96" t="s">
        <v>145</v>
      </c>
      <c r="P240" s="96" t="s">
        <v>146</v>
      </c>
      <c r="Q240" s="96"/>
      <c r="R240" s="413" t="s">
        <v>3940</v>
      </c>
      <c r="S240" s="96"/>
      <c r="T240" s="96"/>
      <c r="U240" s="96"/>
      <c r="V240" s="96" t="s">
        <v>105</v>
      </c>
      <c r="W240" s="96" t="s">
        <v>3767</v>
      </c>
      <c r="X240" s="96"/>
      <c r="Y240" s="96"/>
      <c r="Z240" s="96"/>
      <c r="AA240" s="96"/>
      <c r="AB240" s="121">
        <v>4.2480000000000002</v>
      </c>
      <c r="AC240" s="121">
        <v>2.911</v>
      </c>
      <c r="AD240" s="121">
        <v>0</v>
      </c>
      <c r="AE240" s="121">
        <v>0.28399999999999997</v>
      </c>
      <c r="AF240" s="121">
        <v>0</v>
      </c>
      <c r="AG240" s="121">
        <v>0</v>
      </c>
      <c r="AH240" s="121">
        <v>0</v>
      </c>
      <c r="AI240" s="121">
        <v>1.0529999999999999</v>
      </c>
      <c r="AJ240" s="125">
        <v>9.6101270000000003</v>
      </c>
      <c r="AK240" s="123" t="s">
        <v>3762</v>
      </c>
      <c r="AL240" s="123" t="s">
        <v>108</v>
      </c>
      <c r="AM240" s="96"/>
      <c r="AN240" s="96"/>
      <c r="AO240" s="96"/>
      <c r="AP240" s="96"/>
      <c r="AQ240" s="96"/>
      <c r="AR240" s="96"/>
      <c r="AS240" s="96"/>
      <c r="AT240" s="96"/>
      <c r="AU240" s="96" t="s">
        <v>3483</v>
      </c>
      <c r="AV240" s="96"/>
      <c r="AW240" s="100"/>
      <c r="AX240" s="96"/>
      <c r="AY240" s="96"/>
      <c r="AZ240" s="96"/>
      <c r="BA240" s="96"/>
      <c r="BB240" s="96"/>
      <c r="BC240" s="96" t="s">
        <v>111</v>
      </c>
      <c r="BD240" s="96"/>
      <c r="BE240" s="96"/>
      <c r="BF240" s="123" t="s">
        <v>3749</v>
      </c>
      <c r="BG240" s="125">
        <v>1839.623012</v>
      </c>
      <c r="BH240" s="125">
        <v>0.79574</v>
      </c>
      <c r="BI240" s="123" t="s">
        <v>2923</v>
      </c>
      <c r="BJ240" s="125">
        <v>1.3864304089999999</v>
      </c>
      <c r="BK240" s="96"/>
      <c r="BL240" s="96" t="s">
        <v>2995</v>
      </c>
      <c r="BM240" s="96"/>
      <c r="BN240" s="96" t="s">
        <v>3763</v>
      </c>
      <c r="BO240" s="97">
        <v>76</v>
      </c>
    </row>
    <row r="241" spans="1:67" ht="63" x14ac:dyDescent="0.25">
      <c r="A241" s="96"/>
      <c r="B241" s="96"/>
      <c r="C241" s="97" t="s">
        <v>3759</v>
      </c>
      <c r="D241" s="96" t="s">
        <v>3764</v>
      </c>
      <c r="E241" s="96" t="s">
        <v>3757</v>
      </c>
      <c r="F241" s="96" t="s">
        <v>3765</v>
      </c>
      <c r="G241" s="98"/>
      <c r="H241" s="96" t="s">
        <v>3768</v>
      </c>
      <c r="I241" s="96">
        <v>78700020024</v>
      </c>
      <c r="J241" s="99">
        <v>3.302</v>
      </c>
      <c r="K241" s="96">
        <v>693580</v>
      </c>
      <c r="L241" s="96">
        <v>249293</v>
      </c>
      <c r="M241" s="96" t="s">
        <v>2917</v>
      </c>
      <c r="N241" s="96" t="s">
        <v>2841</v>
      </c>
      <c r="O241" s="96" t="s">
        <v>100</v>
      </c>
      <c r="P241" s="96" t="s">
        <v>101</v>
      </c>
      <c r="Q241" s="96"/>
      <c r="R241" s="413" t="s">
        <v>3940</v>
      </c>
      <c r="S241" s="96"/>
      <c r="T241" s="96"/>
      <c r="U241" s="96"/>
      <c r="V241" s="96" t="s">
        <v>105</v>
      </c>
      <c r="W241" s="96" t="s">
        <v>3769</v>
      </c>
      <c r="X241" s="96"/>
      <c r="Y241" s="96"/>
      <c r="Z241" s="96"/>
      <c r="AA241" s="96"/>
      <c r="AB241" s="121">
        <v>3.302</v>
      </c>
      <c r="AC241" s="121">
        <v>0</v>
      </c>
      <c r="AD241" s="121">
        <v>0</v>
      </c>
      <c r="AE241" s="121">
        <v>3.302</v>
      </c>
      <c r="AF241" s="121">
        <v>0</v>
      </c>
      <c r="AG241" s="121">
        <v>0</v>
      </c>
      <c r="AH241" s="121">
        <v>0</v>
      </c>
      <c r="AI241" s="121">
        <v>0</v>
      </c>
      <c r="AJ241" s="125">
        <v>9.9803049999999995</v>
      </c>
      <c r="AK241" s="123" t="s">
        <v>3762</v>
      </c>
      <c r="AL241" s="123" t="s">
        <v>108</v>
      </c>
      <c r="AM241" s="96"/>
      <c r="AN241" s="96"/>
      <c r="AO241" s="96"/>
      <c r="AP241" s="96"/>
      <c r="AQ241" s="96"/>
      <c r="AR241" s="96"/>
      <c r="AS241" s="96"/>
      <c r="AT241" s="96"/>
      <c r="AU241" s="96" t="s">
        <v>3483</v>
      </c>
      <c r="AV241" s="96"/>
      <c r="AW241" s="100"/>
      <c r="AX241" s="96"/>
      <c r="AY241" s="96"/>
      <c r="AZ241" s="96"/>
      <c r="BA241" s="96"/>
      <c r="BB241" s="96"/>
      <c r="BC241" s="96" t="s">
        <v>606</v>
      </c>
      <c r="BD241" s="96"/>
      <c r="BE241" s="96"/>
      <c r="BF241" s="123" t="s">
        <v>3749</v>
      </c>
      <c r="BG241" s="125">
        <v>1961.9719250000001</v>
      </c>
      <c r="BH241" s="125">
        <v>1.056381</v>
      </c>
      <c r="BI241" s="123" t="s">
        <v>2923</v>
      </c>
      <c r="BJ241" s="125">
        <v>1.826969504</v>
      </c>
      <c r="BK241" s="96"/>
      <c r="BL241" s="96" t="s">
        <v>2995</v>
      </c>
      <c r="BM241" s="96"/>
      <c r="BN241" s="96" t="s">
        <v>3770</v>
      </c>
      <c r="BO241" s="97">
        <v>76</v>
      </c>
    </row>
    <row r="242" spans="1:67" ht="94.5" x14ac:dyDescent="0.25">
      <c r="A242" s="96"/>
      <c r="B242" s="96"/>
      <c r="C242" s="97" t="s">
        <v>3759</v>
      </c>
      <c r="D242" s="96" t="s">
        <v>3764</v>
      </c>
      <c r="E242" s="96" t="s">
        <v>3757</v>
      </c>
      <c r="F242" s="96" t="s">
        <v>3765</v>
      </c>
      <c r="G242" s="98"/>
      <c r="H242" s="96">
        <v>78700020083</v>
      </c>
      <c r="I242" s="96">
        <v>78700020078</v>
      </c>
      <c r="J242" s="99">
        <v>5.5110000000000001</v>
      </c>
      <c r="K242" s="96">
        <v>693987</v>
      </c>
      <c r="L242" s="96">
        <v>249490</v>
      </c>
      <c r="M242" s="96" t="s">
        <v>2917</v>
      </c>
      <c r="N242" s="96" t="s">
        <v>2841</v>
      </c>
      <c r="O242" s="96" t="s">
        <v>100</v>
      </c>
      <c r="P242" s="96" t="s">
        <v>101</v>
      </c>
      <c r="Q242" s="96"/>
      <c r="R242" s="413" t="s">
        <v>3940</v>
      </c>
      <c r="S242" s="96"/>
      <c r="T242" s="96"/>
      <c r="U242" s="96" t="s">
        <v>3771</v>
      </c>
      <c r="V242" s="96" t="s">
        <v>105</v>
      </c>
      <c r="W242" s="96" t="s">
        <v>3772</v>
      </c>
      <c r="X242" s="96"/>
      <c r="Y242" s="96"/>
      <c r="Z242" s="96"/>
      <c r="AA242" s="96"/>
      <c r="AB242" s="121">
        <v>5.5110000000000001</v>
      </c>
      <c r="AC242" s="121">
        <v>1.623</v>
      </c>
      <c r="AD242" s="121">
        <v>0</v>
      </c>
      <c r="AE242" s="121">
        <v>0.42499999999999999</v>
      </c>
      <c r="AF242" s="121">
        <v>0</v>
      </c>
      <c r="AG242" s="121">
        <v>0</v>
      </c>
      <c r="AH242" s="121">
        <v>0</v>
      </c>
      <c r="AI242" s="121">
        <v>3.4630000000000001</v>
      </c>
      <c r="AJ242" s="125">
        <v>9.7143569999999997</v>
      </c>
      <c r="AK242" s="123" t="s">
        <v>3762</v>
      </c>
      <c r="AL242" s="123" t="s">
        <v>108</v>
      </c>
      <c r="AM242" s="96"/>
      <c r="AN242" s="96"/>
      <c r="AO242" s="96"/>
      <c r="AP242" s="96"/>
      <c r="AQ242" s="96"/>
      <c r="AR242" s="96"/>
      <c r="AS242" s="96"/>
      <c r="AT242" s="96"/>
      <c r="AU242" s="96"/>
      <c r="AV242" s="96"/>
      <c r="AW242" s="100"/>
      <c r="AX242" s="96"/>
      <c r="AY242" s="96"/>
      <c r="AZ242" s="96"/>
      <c r="BA242" s="96"/>
      <c r="BB242" s="96"/>
      <c r="BC242" s="96" t="s">
        <v>111</v>
      </c>
      <c r="BD242" s="96"/>
      <c r="BE242" s="96"/>
      <c r="BF242" s="123" t="s">
        <v>3749</v>
      </c>
      <c r="BG242" s="125">
        <v>1756.291164</v>
      </c>
      <c r="BH242" s="125">
        <v>0.62059200000000003</v>
      </c>
      <c r="BI242" s="123" t="s">
        <v>2923</v>
      </c>
      <c r="BJ242" s="125">
        <v>1.4707281080000001</v>
      </c>
      <c r="BK242" s="96"/>
      <c r="BL242" s="96" t="s">
        <v>2995</v>
      </c>
      <c r="BM242" s="96"/>
      <c r="BN242" s="96" t="s">
        <v>3773</v>
      </c>
      <c r="BO242" s="97">
        <v>76</v>
      </c>
    </row>
    <row r="243" spans="1:67" ht="23.25" customHeight="1" x14ac:dyDescent="0.25">
      <c r="A243" s="285" t="s">
        <v>1626</v>
      </c>
      <c r="B243" s="138"/>
      <c r="C243" s="86" t="s">
        <v>3774</v>
      </c>
      <c r="D243" s="138"/>
      <c r="E243" s="138" t="s">
        <v>3775</v>
      </c>
      <c r="F243" s="138">
        <v>16307</v>
      </c>
      <c r="G243" s="138"/>
      <c r="H243" s="138"/>
      <c r="I243" s="138"/>
      <c r="J243" s="139"/>
      <c r="K243" s="138"/>
      <c r="L243" s="138"/>
      <c r="M243" s="138"/>
      <c r="N243" s="138"/>
      <c r="O243" s="138"/>
      <c r="P243" s="138"/>
      <c r="Q243" s="138"/>
      <c r="R243" s="138"/>
      <c r="S243" s="138"/>
      <c r="T243" s="138"/>
      <c r="U243" s="138"/>
      <c r="V243" s="138"/>
      <c r="W243" s="138"/>
      <c r="X243" s="138"/>
      <c r="Y243" s="138"/>
      <c r="Z243" s="138"/>
      <c r="AA243" s="138"/>
      <c r="AB243" s="139"/>
      <c r="AC243" s="139">
        <v>10.94</v>
      </c>
      <c r="AD243" s="139">
        <v>6.45</v>
      </c>
      <c r="AE243" s="139">
        <v>2.0099999999999998</v>
      </c>
      <c r="AF243" s="139">
        <v>0</v>
      </c>
      <c r="AG243" s="139">
        <v>0</v>
      </c>
      <c r="AH243" s="139">
        <v>0</v>
      </c>
      <c r="AI243" s="139">
        <v>0</v>
      </c>
      <c r="AJ243" s="139"/>
      <c r="AK243" s="138"/>
      <c r="AL243" s="138"/>
      <c r="AM243" s="138"/>
      <c r="AN243" s="138"/>
      <c r="AO243" s="138" t="s">
        <v>1629</v>
      </c>
      <c r="AP243" s="138"/>
      <c r="AQ243" s="138"/>
      <c r="AR243" s="138"/>
      <c r="AS243" s="138"/>
      <c r="AT243" s="138"/>
      <c r="AU243" s="138"/>
      <c r="AV243" s="138"/>
      <c r="AW243" s="138"/>
      <c r="AX243" s="138" t="s">
        <v>3776</v>
      </c>
      <c r="AY243" s="138" t="s">
        <v>170</v>
      </c>
      <c r="AZ243" s="138" t="s">
        <v>89</v>
      </c>
      <c r="BA243" s="138" t="s">
        <v>3777</v>
      </c>
      <c r="BB243" s="138" t="s">
        <v>87</v>
      </c>
      <c r="BC243" s="138" t="s">
        <v>247</v>
      </c>
      <c r="BD243" s="138" t="s">
        <v>1140</v>
      </c>
      <c r="BE243" s="138" t="s">
        <v>1141</v>
      </c>
      <c r="BF243" s="138" t="s">
        <v>3686</v>
      </c>
      <c r="BG243" s="139">
        <v>5150</v>
      </c>
      <c r="BH243" s="139">
        <v>0.21598600000000001</v>
      </c>
      <c r="BI243" s="138" t="s">
        <v>1940</v>
      </c>
      <c r="BJ243" s="139">
        <v>1.514869</v>
      </c>
      <c r="BK243" s="138"/>
      <c r="BL243" s="138"/>
      <c r="BM243" s="138"/>
      <c r="BN243" s="138"/>
      <c r="BO243" s="118" t="s">
        <v>3778</v>
      </c>
    </row>
    <row r="244" spans="1:67" ht="63" x14ac:dyDescent="0.25">
      <c r="A244" s="90"/>
      <c r="B244" s="90"/>
      <c r="C244" s="91" t="s">
        <v>3779</v>
      </c>
      <c r="D244" s="90">
        <v>4345</v>
      </c>
      <c r="E244" s="90" t="s">
        <v>3775</v>
      </c>
      <c r="F244" s="90">
        <v>16307</v>
      </c>
      <c r="G244" s="92"/>
      <c r="H244" s="90">
        <v>78960060010</v>
      </c>
      <c r="I244" s="90" t="s">
        <v>3780</v>
      </c>
      <c r="J244" s="93">
        <v>3.9350000000000001</v>
      </c>
      <c r="K244" s="90">
        <v>709302</v>
      </c>
      <c r="L244" s="90">
        <v>272214</v>
      </c>
      <c r="M244" s="90" t="s">
        <v>3781</v>
      </c>
      <c r="N244" s="90" t="s">
        <v>2841</v>
      </c>
      <c r="O244" s="90" t="s">
        <v>100</v>
      </c>
      <c r="P244" s="90" t="s">
        <v>101</v>
      </c>
      <c r="Q244" s="90"/>
      <c r="R244" s="413" t="s">
        <v>3940</v>
      </c>
      <c r="S244" s="90"/>
      <c r="T244" s="90"/>
      <c r="U244" s="90" t="s">
        <v>2918</v>
      </c>
      <c r="V244" s="90" t="s">
        <v>3782</v>
      </c>
      <c r="W244" s="90" t="s">
        <v>3783</v>
      </c>
      <c r="X244" s="90"/>
      <c r="Y244" s="90"/>
      <c r="Z244" s="90"/>
      <c r="AA244" s="90"/>
      <c r="AB244" s="128">
        <v>3.9350000000000001</v>
      </c>
      <c r="AC244" s="128">
        <v>2.992</v>
      </c>
      <c r="AD244" s="128">
        <v>0</v>
      </c>
      <c r="AE244" s="128">
        <v>0.16600000000000001</v>
      </c>
      <c r="AF244" s="128">
        <v>0</v>
      </c>
      <c r="AG244" s="128">
        <v>0</v>
      </c>
      <c r="AH244" s="128">
        <v>0</v>
      </c>
      <c r="AI244" s="128">
        <v>0.77700000000000002</v>
      </c>
      <c r="AJ244" s="130">
        <v>0.39633699999999999</v>
      </c>
      <c r="AK244" s="127" t="s">
        <v>3011</v>
      </c>
      <c r="AL244" s="127" t="s">
        <v>351</v>
      </c>
      <c r="AM244" s="90" t="s">
        <v>3784</v>
      </c>
      <c r="AN244" s="90"/>
      <c r="AO244" s="90"/>
      <c r="AP244" s="90"/>
      <c r="AQ244" s="90"/>
      <c r="AR244" s="90"/>
      <c r="AS244" s="90"/>
      <c r="AT244" s="90"/>
      <c r="AU244" s="90"/>
      <c r="AV244" s="90"/>
      <c r="AW244" s="90"/>
      <c r="AX244" s="90"/>
      <c r="AY244" s="90"/>
      <c r="AZ244" s="90"/>
      <c r="BA244" s="90"/>
      <c r="BB244" s="90"/>
      <c r="BC244" s="90" t="s">
        <v>606</v>
      </c>
      <c r="BD244" s="90"/>
      <c r="BE244" s="90"/>
      <c r="BF244" s="127" t="s">
        <v>3686</v>
      </c>
      <c r="BG244" s="130">
        <v>1098.1263329999999</v>
      </c>
      <c r="BH244" s="130">
        <v>0.38520100000000002</v>
      </c>
      <c r="BI244" s="127" t="s">
        <v>3687</v>
      </c>
      <c r="BJ244" s="130">
        <v>2.4112930279999998</v>
      </c>
      <c r="BK244" s="90"/>
      <c r="BL244" s="90"/>
      <c r="BM244" s="90"/>
      <c r="BN244" s="90" t="s">
        <v>3785</v>
      </c>
      <c r="BO244" s="91" t="s">
        <v>3778</v>
      </c>
    </row>
    <row r="245" spans="1:67" ht="78.75" x14ac:dyDescent="0.25">
      <c r="A245" s="96"/>
      <c r="B245" s="96"/>
      <c r="C245" s="97" t="s">
        <v>3779</v>
      </c>
      <c r="D245" s="96" t="s">
        <v>3786</v>
      </c>
      <c r="E245" s="96" t="s">
        <v>3775</v>
      </c>
      <c r="F245" s="96" t="s">
        <v>3787</v>
      </c>
      <c r="G245" s="98"/>
      <c r="H245" s="96" t="s">
        <v>3788</v>
      </c>
      <c r="I245" s="96">
        <v>78960060082</v>
      </c>
      <c r="J245" s="99">
        <v>6.0000000000000001E-3</v>
      </c>
      <c r="K245" s="96">
        <v>707912</v>
      </c>
      <c r="L245" s="96">
        <v>272142</v>
      </c>
      <c r="M245" s="96" t="s">
        <v>3781</v>
      </c>
      <c r="N245" s="96" t="s">
        <v>2841</v>
      </c>
      <c r="O245" s="96" t="s">
        <v>145</v>
      </c>
      <c r="P245" s="96" t="s">
        <v>146</v>
      </c>
      <c r="Q245" s="96"/>
      <c r="R245" s="413" t="s">
        <v>3940</v>
      </c>
      <c r="S245" s="96"/>
      <c r="T245" s="96"/>
      <c r="U245" s="96" t="s">
        <v>3030</v>
      </c>
      <c r="V245" s="96" t="s">
        <v>105</v>
      </c>
      <c r="W245" s="96" t="s">
        <v>934</v>
      </c>
      <c r="X245" s="96"/>
      <c r="Y245" s="96"/>
      <c r="Z245" s="96"/>
      <c r="AA245" s="96"/>
      <c r="AB245" s="121">
        <v>6.0000000000000001E-3</v>
      </c>
      <c r="AC245" s="121">
        <v>0</v>
      </c>
      <c r="AD245" s="121">
        <v>0</v>
      </c>
      <c r="AE245" s="121">
        <v>6.0000000000000001E-3</v>
      </c>
      <c r="AF245" s="121">
        <v>0</v>
      </c>
      <c r="AG245" s="121">
        <v>0</v>
      </c>
      <c r="AH245" s="121">
        <v>0</v>
      </c>
      <c r="AI245" s="121">
        <v>0</v>
      </c>
      <c r="AJ245" s="125">
        <v>0.55998400000000004</v>
      </c>
      <c r="AK245" s="123" t="s">
        <v>3011</v>
      </c>
      <c r="AL245" s="123" t="s">
        <v>351</v>
      </c>
      <c r="AM245" s="96"/>
      <c r="AN245" s="96"/>
      <c r="AO245" s="96"/>
      <c r="AP245" s="96"/>
      <c r="AQ245" s="96"/>
      <c r="AR245" s="96"/>
      <c r="AS245" s="96"/>
      <c r="AT245" s="96"/>
      <c r="AU245" s="96"/>
      <c r="AV245" s="96"/>
      <c r="AW245" s="96"/>
      <c r="AX245" s="96"/>
      <c r="AY245" s="96"/>
      <c r="AZ245" s="96"/>
      <c r="BA245" s="96"/>
      <c r="BB245" s="96"/>
      <c r="BC245" s="96" t="s">
        <v>129</v>
      </c>
      <c r="BD245" s="96"/>
      <c r="BE245" s="96"/>
      <c r="BF245" s="123" t="s">
        <v>3686</v>
      </c>
      <c r="BG245" s="125">
        <v>1527.8313290000001</v>
      </c>
      <c r="BH245" s="125">
        <v>0.54912300000000003</v>
      </c>
      <c r="BI245" s="123" t="s">
        <v>3687</v>
      </c>
      <c r="BJ245" s="125">
        <v>1.732782125</v>
      </c>
      <c r="BK245" s="96"/>
      <c r="BL245" s="96"/>
      <c r="BM245" s="96"/>
      <c r="BN245" s="96" t="s">
        <v>131</v>
      </c>
      <c r="BO245" s="97" t="s">
        <v>3778</v>
      </c>
    </row>
    <row r="246" spans="1:67" ht="94.5" x14ac:dyDescent="0.25">
      <c r="A246" s="96"/>
      <c r="B246" s="96"/>
      <c r="C246" s="97" t="s">
        <v>3779</v>
      </c>
      <c r="D246" s="96" t="s">
        <v>3786</v>
      </c>
      <c r="E246" s="96" t="s">
        <v>3775</v>
      </c>
      <c r="F246" s="96" t="s">
        <v>3787</v>
      </c>
      <c r="G246" s="98"/>
      <c r="H246" s="96" t="s">
        <v>3789</v>
      </c>
      <c r="I246" s="96" t="s">
        <v>3789</v>
      </c>
      <c r="J246" s="99">
        <v>0.47099999999999997</v>
      </c>
      <c r="K246" s="96">
        <v>709048</v>
      </c>
      <c r="L246" s="96">
        <v>272353</v>
      </c>
      <c r="M246" s="96" t="s">
        <v>3781</v>
      </c>
      <c r="N246" s="96" t="s">
        <v>2841</v>
      </c>
      <c r="O246" s="96" t="s">
        <v>100</v>
      </c>
      <c r="P246" s="96" t="s">
        <v>101</v>
      </c>
      <c r="Q246" s="96"/>
      <c r="R246" s="413" t="s">
        <v>3940</v>
      </c>
      <c r="S246" s="96"/>
      <c r="T246" s="96"/>
      <c r="U246" s="96" t="s">
        <v>3790</v>
      </c>
      <c r="V246" s="96" t="s">
        <v>105</v>
      </c>
      <c r="W246" s="96" t="s">
        <v>3791</v>
      </c>
      <c r="X246" s="96"/>
      <c r="Y246" s="96"/>
      <c r="Z246" s="96"/>
      <c r="AA246" s="96"/>
      <c r="AB246" s="121">
        <v>0.47099999999999997</v>
      </c>
      <c r="AC246" s="121">
        <v>0</v>
      </c>
      <c r="AD246" s="121">
        <v>0</v>
      </c>
      <c r="AE246" s="121">
        <v>0.46400000000000002</v>
      </c>
      <c r="AF246" s="121">
        <v>0</v>
      </c>
      <c r="AG246" s="121">
        <v>0</v>
      </c>
      <c r="AH246" s="121">
        <v>0</v>
      </c>
      <c r="AI246" s="121">
        <v>7.0000000000000001E-3</v>
      </c>
      <c r="AJ246" s="125">
        <v>0.35989199999999999</v>
      </c>
      <c r="AK246" s="123" t="s">
        <v>3011</v>
      </c>
      <c r="AL246" s="123" t="s">
        <v>351</v>
      </c>
      <c r="AM246" s="96" t="s">
        <v>3792</v>
      </c>
      <c r="AN246" s="96"/>
      <c r="AO246" s="96"/>
      <c r="AP246" s="96"/>
      <c r="AQ246" s="96"/>
      <c r="AR246" s="96"/>
      <c r="AS246" s="96"/>
      <c r="AT246" s="96"/>
      <c r="AU246" s="96"/>
      <c r="AV246" s="96"/>
      <c r="AW246" s="96"/>
      <c r="AX246" s="96"/>
      <c r="AY246" s="96"/>
      <c r="AZ246" s="96"/>
      <c r="BA246" s="96"/>
      <c r="BB246" s="96"/>
      <c r="BC246" s="96" t="s">
        <v>606</v>
      </c>
      <c r="BD246" s="96"/>
      <c r="BE246" s="96"/>
      <c r="BF246" s="123" t="s">
        <v>3686</v>
      </c>
      <c r="BG246" s="125">
        <v>1097.845219</v>
      </c>
      <c r="BH246" s="125">
        <v>0.34824300000000002</v>
      </c>
      <c r="BI246" s="123" t="s">
        <v>3687</v>
      </c>
      <c r="BJ246" s="125">
        <v>2.3682996520000001</v>
      </c>
      <c r="BK246" s="96"/>
      <c r="BL246" s="96"/>
      <c r="BM246" s="96"/>
      <c r="BN246" s="96" t="s">
        <v>3793</v>
      </c>
      <c r="BO246" s="97" t="s">
        <v>3778</v>
      </c>
    </row>
    <row r="247" spans="1:67" ht="63" x14ac:dyDescent="0.25">
      <c r="A247" s="96"/>
      <c r="B247" s="96"/>
      <c r="C247" s="97" t="s">
        <v>3779</v>
      </c>
      <c r="D247" s="96" t="s">
        <v>3786</v>
      </c>
      <c r="E247" s="96" t="s">
        <v>3775</v>
      </c>
      <c r="F247" s="96" t="s">
        <v>3787</v>
      </c>
      <c r="G247" s="98"/>
      <c r="H247" s="96" t="s">
        <v>3794</v>
      </c>
      <c r="I247" s="96" t="s">
        <v>3795</v>
      </c>
      <c r="J247" s="99">
        <v>5.5E-2</v>
      </c>
      <c r="K247" s="96">
        <v>708003</v>
      </c>
      <c r="L247" s="96">
        <v>271367</v>
      </c>
      <c r="M247" s="96" t="s">
        <v>3781</v>
      </c>
      <c r="N247" s="96" t="s">
        <v>2841</v>
      </c>
      <c r="O247" s="96" t="s">
        <v>100</v>
      </c>
      <c r="P247" s="96" t="s">
        <v>101</v>
      </c>
      <c r="Q247" s="96"/>
      <c r="R247" s="413" t="s">
        <v>3940</v>
      </c>
      <c r="S247" s="96"/>
      <c r="T247" s="96"/>
      <c r="U247" s="96" t="s">
        <v>3691</v>
      </c>
      <c r="V247" s="96" t="s">
        <v>105</v>
      </c>
      <c r="W247" s="96" t="s">
        <v>337</v>
      </c>
      <c r="X247" s="96"/>
      <c r="Y247" s="96"/>
      <c r="Z247" s="96"/>
      <c r="AA247" s="96"/>
      <c r="AB247" s="121">
        <v>5.5E-2</v>
      </c>
      <c r="AC247" s="121">
        <v>0</v>
      </c>
      <c r="AD247" s="121">
        <v>0</v>
      </c>
      <c r="AE247" s="121">
        <v>5.5E-2</v>
      </c>
      <c r="AF247" s="121">
        <v>0</v>
      </c>
      <c r="AG247" s="121">
        <v>0</v>
      </c>
      <c r="AH247" s="121">
        <v>0</v>
      </c>
      <c r="AI247" s="121">
        <v>0</v>
      </c>
      <c r="AJ247" s="125">
        <v>1.3206450000000001</v>
      </c>
      <c r="AK247" s="123" t="s">
        <v>3011</v>
      </c>
      <c r="AL247" s="123" t="s">
        <v>351</v>
      </c>
      <c r="AM247" s="96"/>
      <c r="AN247" s="96"/>
      <c r="AO247" s="96"/>
      <c r="AP247" s="96"/>
      <c r="AQ247" s="96"/>
      <c r="AR247" s="96"/>
      <c r="AS247" s="96"/>
      <c r="AT247" s="96"/>
      <c r="AU247" s="96"/>
      <c r="AV247" s="96"/>
      <c r="AW247" s="96"/>
      <c r="AX247" s="96"/>
      <c r="AY247" s="96"/>
      <c r="AZ247" s="96"/>
      <c r="BA247" s="96"/>
      <c r="BB247" s="96"/>
      <c r="BC247" s="96" t="s">
        <v>129</v>
      </c>
      <c r="BD247" s="96"/>
      <c r="BE247" s="96"/>
      <c r="BF247" s="123" t="s">
        <v>3686</v>
      </c>
      <c r="BG247" s="125">
        <v>1936.8797320000001</v>
      </c>
      <c r="BH247" s="125">
        <v>0.263768</v>
      </c>
      <c r="BI247" s="123" t="s">
        <v>1940</v>
      </c>
      <c r="BJ247" s="125">
        <v>2.4113024599999999</v>
      </c>
      <c r="BK247" s="96"/>
      <c r="BL247" s="96"/>
      <c r="BM247" s="96"/>
      <c r="BN247" s="96" t="s">
        <v>131</v>
      </c>
      <c r="BO247" s="97" t="s">
        <v>3778</v>
      </c>
    </row>
    <row r="248" spans="1:67" ht="78.75" x14ac:dyDescent="0.25">
      <c r="A248" s="101"/>
      <c r="B248" s="101"/>
      <c r="C248" s="102" t="s">
        <v>3779</v>
      </c>
      <c r="D248" s="101" t="s">
        <v>3786</v>
      </c>
      <c r="E248" s="101" t="s">
        <v>3775</v>
      </c>
      <c r="F248" s="101" t="s">
        <v>3787</v>
      </c>
      <c r="G248" s="103"/>
      <c r="H248" s="101" t="s">
        <v>3796</v>
      </c>
      <c r="I248" s="101" t="s">
        <v>3797</v>
      </c>
      <c r="J248" s="104">
        <v>0</v>
      </c>
      <c r="K248" s="101">
        <v>708125</v>
      </c>
      <c r="L248" s="101">
        <v>271341</v>
      </c>
      <c r="M248" s="101" t="s">
        <v>3781</v>
      </c>
      <c r="N248" s="101" t="s">
        <v>2841</v>
      </c>
      <c r="O248" s="101" t="s">
        <v>100</v>
      </c>
      <c r="P248" s="101" t="s">
        <v>101</v>
      </c>
      <c r="Q248" s="101"/>
      <c r="R248" s="413" t="s">
        <v>3940</v>
      </c>
      <c r="S248" s="101"/>
      <c r="T248" s="101"/>
      <c r="U248" s="101" t="s">
        <v>3030</v>
      </c>
      <c r="V248" s="101" t="s">
        <v>105</v>
      </c>
      <c r="W248" s="101" t="s">
        <v>165</v>
      </c>
      <c r="X248" s="101"/>
      <c r="Y248" s="101"/>
      <c r="Z248" s="101"/>
      <c r="AA248" s="101"/>
      <c r="AB248" s="131">
        <v>0</v>
      </c>
      <c r="AC248" s="131">
        <v>0</v>
      </c>
      <c r="AD248" s="131">
        <v>0</v>
      </c>
      <c r="AE248" s="131">
        <v>0</v>
      </c>
      <c r="AF248" s="131">
        <v>0</v>
      </c>
      <c r="AG248" s="131">
        <v>0</v>
      </c>
      <c r="AH248" s="131">
        <v>0</v>
      </c>
      <c r="AI248" s="131">
        <v>0</v>
      </c>
      <c r="AJ248" s="133">
        <v>1.3660110000000001</v>
      </c>
      <c r="AK248" s="10" t="s">
        <v>3011</v>
      </c>
      <c r="AL248" s="10" t="s">
        <v>351</v>
      </c>
      <c r="AM248" s="101"/>
      <c r="AN248" s="101"/>
      <c r="AO248" s="101"/>
      <c r="AP248" s="101"/>
      <c r="AQ248" s="101"/>
      <c r="AR248" s="101"/>
      <c r="AS248" s="101"/>
      <c r="AT248" s="101"/>
      <c r="AU248" s="101"/>
      <c r="AV248" s="101"/>
      <c r="AW248" s="101"/>
      <c r="AX248" s="101"/>
      <c r="AY248" s="101"/>
      <c r="AZ248" s="101"/>
      <c r="BA248" s="101"/>
      <c r="BB248" s="101"/>
      <c r="BC248" s="101" t="s">
        <v>129</v>
      </c>
      <c r="BD248" s="101"/>
      <c r="BE248" s="101"/>
      <c r="BF248" s="10" t="s">
        <v>3686</v>
      </c>
      <c r="BG248" s="133">
        <v>2158.0274060000002</v>
      </c>
      <c r="BH248" s="133">
        <v>0.291356</v>
      </c>
      <c r="BI248" s="10" t="s">
        <v>1940</v>
      </c>
      <c r="BJ248" s="133">
        <v>2.5448281559999999</v>
      </c>
      <c r="BK248" s="101"/>
      <c r="BL248" s="101"/>
      <c r="BM248" s="101"/>
      <c r="BN248" s="101" t="s">
        <v>131</v>
      </c>
      <c r="BO248" s="102" t="s">
        <v>3778</v>
      </c>
    </row>
    <row r="249" spans="1:67" ht="78.75" x14ac:dyDescent="0.25">
      <c r="A249" s="285">
        <v>42</v>
      </c>
      <c r="B249" s="138"/>
      <c r="C249" s="86" t="s">
        <v>3798</v>
      </c>
      <c r="D249" s="138"/>
      <c r="E249" s="138" t="s">
        <v>3799</v>
      </c>
      <c r="F249" s="138">
        <v>16224</v>
      </c>
      <c r="G249" s="138"/>
      <c r="H249" s="138"/>
      <c r="I249" s="138"/>
      <c r="J249" s="139"/>
      <c r="K249" s="138"/>
      <c r="L249" s="138"/>
      <c r="M249" s="138"/>
      <c r="N249" s="138"/>
      <c r="O249" s="138"/>
      <c r="P249" s="138"/>
      <c r="Q249" s="138"/>
      <c r="R249" s="138"/>
      <c r="S249" s="138"/>
      <c r="T249" s="138"/>
      <c r="U249" s="138"/>
      <c r="V249" s="138"/>
      <c r="W249" s="138"/>
      <c r="X249" s="138"/>
      <c r="Y249" s="138" t="s">
        <v>86</v>
      </c>
      <c r="Z249" s="138"/>
      <c r="AA249" s="138"/>
      <c r="AB249" s="139"/>
      <c r="AC249" s="139"/>
      <c r="AD249" s="139"/>
      <c r="AE249" s="139"/>
      <c r="AF249" s="139"/>
      <c r="AG249" s="139"/>
      <c r="AH249" s="139"/>
      <c r="AI249" s="139"/>
      <c r="AJ249" s="139"/>
      <c r="AK249" s="138"/>
      <c r="AL249" s="138"/>
      <c r="AM249" s="138"/>
      <c r="AN249" s="138"/>
      <c r="AO249" s="138"/>
      <c r="AP249" s="138" t="s">
        <v>3800</v>
      </c>
      <c r="AQ249" s="138"/>
      <c r="AR249" s="138"/>
      <c r="AS249" s="138"/>
      <c r="AT249" s="138"/>
      <c r="AU249" s="138"/>
      <c r="AV249" s="138"/>
      <c r="AW249" s="138"/>
      <c r="AX249" s="138" t="s">
        <v>3801</v>
      </c>
      <c r="AY249" s="138" t="s">
        <v>170</v>
      </c>
      <c r="AZ249" s="138" t="s">
        <v>1010</v>
      </c>
      <c r="BA249" s="138" t="s">
        <v>1881</v>
      </c>
      <c r="BB249" s="138" t="s">
        <v>172</v>
      </c>
      <c r="BC249" s="138" t="s">
        <v>92</v>
      </c>
      <c r="BD249" s="138" t="s">
        <v>173</v>
      </c>
      <c r="BE249" s="138" t="s">
        <v>174</v>
      </c>
      <c r="BF249" s="138"/>
      <c r="BG249" s="139"/>
      <c r="BH249" s="139"/>
      <c r="BI249" s="138"/>
      <c r="BJ249" s="139"/>
      <c r="BK249" s="138"/>
      <c r="BL249" s="138"/>
      <c r="BM249" s="138"/>
      <c r="BN249" s="140"/>
      <c r="BO249" s="118" t="s">
        <v>3802</v>
      </c>
    </row>
    <row r="250" spans="1:67" ht="63" x14ac:dyDescent="0.25">
      <c r="A250" s="90"/>
      <c r="B250" s="90"/>
      <c r="C250" s="91" t="s">
        <v>3803</v>
      </c>
      <c r="D250" s="90">
        <v>4138</v>
      </c>
      <c r="E250" s="90" t="s">
        <v>3799</v>
      </c>
      <c r="F250" s="90" t="s">
        <v>3804</v>
      </c>
      <c r="G250" s="92"/>
      <c r="H250" s="90" t="s">
        <v>3805</v>
      </c>
      <c r="I250" s="90" t="s">
        <v>3805</v>
      </c>
      <c r="J250" s="93">
        <v>2.7E-2</v>
      </c>
      <c r="K250" s="90">
        <v>689221</v>
      </c>
      <c r="L250" s="90">
        <v>288902</v>
      </c>
      <c r="M250" s="90" t="s">
        <v>3480</v>
      </c>
      <c r="N250" s="90" t="s">
        <v>2841</v>
      </c>
      <c r="O250" s="90" t="s">
        <v>100</v>
      </c>
      <c r="P250" s="90" t="s">
        <v>101</v>
      </c>
      <c r="Q250" s="90"/>
      <c r="R250" s="413" t="s">
        <v>3940</v>
      </c>
      <c r="S250" s="90"/>
      <c r="T250" s="90"/>
      <c r="U250" s="90" t="s">
        <v>3234</v>
      </c>
      <c r="V250" s="90" t="s">
        <v>105</v>
      </c>
      <c r="W250" s="90" t="s">
        <v>337</v>
      </c>
      <c r="X250" s="90"/>
      <c r="Y250" s="90"/>
      <c r="Z250" s="90"/>
      <c r="AA250" s="90"/>
      <c r="AB250" s="128">
        <v>2.7E-2</v>
      </c>
      <c r="AC250" s="128">
        <v>5.0000000000000001E-3</v>
      </c>
      <c r="AD250" s="128">
        <v>0</v>
      </c>
      <c r="AE250" s="128">
        <v>1E-3</v>
      </c>
      <c r="AF250" s="128">
        <v>0</v>
      </c>
      <c r="AG250" s="128">
        <v>0</v>
      </c>
      <c r="AH250" s="128">
        <v>0</v>
      </c>
      <c r="AI250" s="128">
        <v>2.1000000000000001E-2</v>
      </c>
      <c r="AJ250" s="130">
        <v>3.2970009999999998</v>
      </c>
      <c r="AK250" s="127" t="s">
        <v>3478</v>
      </c>
      <c r="AL250" s="127" t="s">
        <v>108</v>
      </c>
      <c r="AM250" s="90"/>
      <c r="AN250" s="90"/>
      <c r="AO250" s="90"/>
      <c r="AP250" s="90"/>
      <c r="AQ250" s="90"/>
      <c r="AR250" s="90"/>
      <c r="AS250" s="90"/>
      <c r="AT250" s="90"/>
      <c r="AU250" s="90"/>
      <c r="AV250" s="90"/>
      <c r="AW250" s="90"/>
      <c r="AX250" s="90"/>
      <c r="AY250" s="90"/>
      <c r="AZ250" s="90"/>
      <c r="BA250" s="90"/>
      <c r="BB250" s="90"/>
      <c r="BC250" s="90" t="s">
        <v>129</v>
      </c>
      <c r="BD250" s="90"/>
      <c r="BE250" s="90"/>
      <c r="BF250" s="127" t="s">
        <v>3806</v>
      </c>
      <c r="BG250" s="130">
        <v>281.66795990000003</v>
      </c>
      <c r="BH250" s="130">
        <v>1.586298</v>
      </c>
      <c r="BI250" s="127" t="s">
        <v>3807</v>
      </c>
      <c r="BJ250" s="130">
        <v>2.0696797810000001</v>
      </c>
      <c r="BK250" s="90"/>
      <c r="BL250" s="90"/>
      <c r="BM250" s="90"/>
      <c r="BN250" s="90" t="s">
        <v>131</v>
      </c>
      <c r="BO250" s="91" t="s">
        <v>3802</v>
      </c>
    </row>
    <row r="251" spans="1:67" ht="78.75" x14ac:dyDescent="0.25">
      <c r="A251" s="96"/>
      <c r="B251" s="96"/>
      <c r="C251" s="97" t="s">
        <v>3803</v>
      </c>
      <c r="D251" s="96" t="s">
        <v>3808</v>
      </c>
      <c r="E251" s="96" t="s">
        <v>3799</v>
      </c>
      <c r="F251" s="96" t="s">
        <v>3804</v>
      </c>
      <c r="G251" s="98"/>
      <c r="H251" s="96" t="s">
        <v>3809</v>
      </c>
      <c r="I251" s="96">
        <v>78540080019</v>
      </c>
      <c r="J251" s="99">
        <v>1.2E-2</v>
      </c>
      <c r="K251" s="96">
        <v>689280</v>
      </c>
      <c r="L251" s="96">
        <v>288986</v>
      </c>
      <c r="M251" s="96" t="s">
        <v>3480</v>
      </c>
      <c r="N251" s="96" t="s">
        <v>2841</v>
      </c>
      <c r="O251" s="96" t="s">
        <v>100</v>
      </c>
      <c r="P251" s="96" t="s">
        <v>101</v>
      </c>
      <c r="Q251" s="96"/>
      <c r="R251" s="413" t="s">
        <v>3940</v>
      </c>
      <c r="S251" s="96"/>
      <c r="T251" s="96"/>
      <c r="U251" s="96" t="s">
        <v>2912</v>
      </c>
      <c r="V251" s="96" t="s">
        <v>105</v>
      </c>
      <c r="W251" s="96" t="s">
        <v>165</v>
      </c>
      <c r="X251" s="96"/>
      <c r="Y251" s="96"/>
      <c r="Z251" s="96"/>
      <c r="AA251" s="96"/>
      <c r="AB251" s="121">
        <v>1.2E-2</v>
      </c>
      <c r="AC251" s="121">
        <v>4.0000000000000001E-3</v>
      </c>
      <c r="AD251" s="121">
        <v>0</v>
      </c>
      <c r="AE251" s="121">
        <v>0</v>
      </c>
      <c r="AF251" s="121">
        <v>0</v>
      </c>
      <c r="AG251" s="121">
        <v>0</v>
      </c>
      <c r="AH251" s="121">
        <v>0</v>
      </c>
      <c r="AI251" s="121">
        <v>8.0000000000000002E-3</v>
      </c>
      <c r="AJ251" s="125">
        <v>3.2911920000000001</v>
      </c>
      <c r="AK251" s="123" t="s">
        <v>3478</v>
      </c>
      <c r="AL251" s="123" t="s">
        <v>108</v>
      </c>
      <c r="AM251" s="96"/>
      <c r="AN251" s="96"/>
      <c r="AO251" s="96"/>
      <c r="AP251" s="96"/>
      <c r="AQ251" s="96"/>
      <c r="AR251" s="96"/>
      <c r="AS251" s="96"/>
      <c r="AT251" s="96"/>
      <c r="AU251" s="96"/>
      <c r="AV251" s="96"/>
      <c r="AW251" s="96"/>
      <c r="AX251" s="96"/>
      <c r="AY251" s="96"/>
      <c r="AZ251" s="96"/>
      <c r="BA251" s="96"/>
      <c r="BB251" s="96"/>
      <c r="BC251" s="96" t="s">
        <v>129</v>
      </c>
      <c r="BD251" s="96"/>
      <c r="BE251" s="96"/>
      <c r="BF251" s="123" t="s">
        <v>3806</v>
      </c>
      <c r="BG251" s="125">
        <v>541.71126690000006</v>
      </c>
      <c r="BH251" s="125">
        <v>1.543472</v>
      </c>
      <c r="BI251" s="123" t="s">
        <v>3807</v>
      </c>
      <c r="BJ251" s="125">
        <v>2.0306068960000001</v>
      </c>
      <c r="BK251" s="96"/>
      <c r="BL251" s="96"/>
      <c r="BM251" s="96"/>
      <c r="BN251" s="96" t="s">
        <v>205</v>
      </c>
      <c r="BO251" s="97" t="s">
        <v>3802</v>
      </c>
    </row>
    <row r="252" spans="1:67" ht="63" x14ac:dyDescent="0.25">
      <c r="A252" s="96"/>
      <c r="B252" s="96"/>
      <c r="C252" s="97" t="s">
        <v>3803</v>
      </c>
      <c r="D252" s="96" t="s">
        <v>3808</v>
      </c>
      <c r="E252" s="96" t="s">
        <v>3799</v>
      </c>
      <c r="F252" s="96" t="s">
        <v>3804</v>
      </c>
      <c r="G252" s="98"/>
      <c r="H252" s="96" t="s">
        <v>3810</v>
      </c>
      <c r="I252" s="96">
        <v>78540080042</v>
      </c>
      <c r="J252" s="99">
        <v>0</v>
      </c>
      <c r="K252" s="96">
        <v>689800</v>
      </c>
      <c r="L252" s="96">
        <v>289415</v>
      </c>
      <c r="M252" s="96" t="s">
        <v>3480</v>
      </c>
      <c r="N252" s="96" t="s">
        <v>2841</v>
      </c>
      <c r="O252" s="96" t="s">
        <v>100</v>
      </c>
      <c r="P252" s="96" t="s">
        <v>101</v>
      </c>
      <c r="Q252" s="96"/>
      <c r="R252" s="413" t="s">
        <v>3940</v>
      </c>
      <c r="S252" s="96"/>
      <c r="T252" s="96"/>
      <c r="U252" s="96" t="s">
        <v>3234</v>
      </c>
      <c r="V252" s="96" t="s">
        <v>105</v>
      </c>
      <c r="W252" s="96" t="s">
        <v>165</v>
      </c>
      <c r="X252" s="96"/>
      <c r="Y252" s="96"/>
      <c r="Z252" s="96"/>
      <c r="AA252" s="96"/>
      <c r="AB252" s="121">
        <v>0</v>
      </c>
      <c r="AC252" s="121">
        <v>0</v>
      </c>
      <c r="AD252" s="121">
        <v>0</v>
      </c>
      <c r="AE252" s="121">
        <v>0</v>
      </c>
      <c r="AF252" s="121">
        <v>0</v>
      </c>
      <c r="AG252" s="121">
        <v>0</v>
      </c>
      <c r="AH252" s="121">
        <v>0</v>
      </c>
      <c r="AI252" s="121">
        <v>0</v>
      </c>
      <c r="AJ252" s="125">
        <v>2.9328219999999998</v>
      </c>
      <c r="AK252" s="123" t="s">
        <v>3510</v>
      </c>
      <c r="AL252" s="123" t="s">
        <v>108</v>
      </c>
      <c r="AM252" s="96"/>
      <c r="AN252" s="96"/>
      <c r="AO252" s="96"/>
      <c r="AP252" s="96"/>
      <c r="AQ252" s="96"/>
      <c r="AR252" s="96"/>
      <c r="AS252" s="96"/>
      <c r="AT252" s="96"/>
      <c r="AU252" s="96"/>
      <c r="AV252" s="96"/>
      <c r="AW252" s="96"/>
      <c r="AX252" s="96"/>
      <c r="AY252" s="96"/>
      <c r="AZ252" s="96"/>
      <c r="BA252" s="96"/>
      <c r="BB252" s="96"/>
      <c r="BC252" s="96" t="s">
        <v>129</v>
      </c>
      <c r="BD252" s="96"/>
      <c r="BE252" s="96"/>
      <c r="BF252" s="123" t="s">
        <v>3806</v>
      </c>
      <c r="BG252" s="125">
        <v>1240.323807</v>
      </c>
      <c r="BH252" s="125">
        <v>1.0963369999999999</v>
      </c>
      <c r="BI252" s="123" t="s">
        <v>3081</v>
      </c>
      <c r="BJ252" s="125">
        <v>1.417294965</v>
      </c>
      <c r="BK252" s="96"/>
      <c r="BL252" s="96"/>
      <c r="BM252" s="96"/>
      <c r="BN252" s="96" t="s">
        <v>205</v>
      </c>
      <c r="BO252" s="97" t="s">
        <v>3802</v>
      </c>
    </row>
    <row r="253" spans="1:67" ht="78.75" x14ac:dyDescent="0.25">
      <c r="A253" s="96"/>
      <c r="B253" s="96"/>
      <c r="C253" s="97" t="s">
        <v>3803</v>
      </c>
      <c r="D253" s="96" t="s">
        <v>3808</v>
      </c>
      <c r="E253" s="96" t="s">
        <v>3799</v>
      </c>
      <c r="F253" s="96" t="s">
        <v>3804</v>
      </c>
      <c r="G253" s="98"/>
      <c r="H253" s="96" t="s">
        <v>3811</v>
      </c>
      <c r="I253" s="96">
        <v>78540080047</v>
      </c>
      <c r="J253" s="99">
        <v>0</v>
      </c>
      <c r="K253" s="96">
        <v>689873</v>
      </c>
      <c r="L253" s="96">
        <v>289362</v>
      </c>
      <c r="M253" s="96" t="s">
        <v>3480</v>
      </c>
      <c r="N253" s="96" t="s">
        <v>2841</v>
      </c>
      <c r="O253" s="96" t="s">
        <v>100</v>
      </c>
      <c r="P253" s="96" t="s">
        <v>895</v>
      </c>
      <c r="Q253" s="96"/>
      <c r="R253" s="413" t="s">
        <v>3940</v>
      </c>
      <c r="S253" s="96"/>
      <c r="T253" s="96"/>
      <c r="U253" s="96" t="s">
        <v>2912</v>
      </c>
      <c r="V253" s="96" t="s">
        <v>105</v>
      </c>
      <c r="W253" s="96" t="s">
        <v>1149</v>
      </c>
      <c r="X253" s="96"/>
      <c r="Y253" s="96"/>
      <c r="Z253" s="96"/>
      <c r="AA253" s="96"/>
      <c r="AB253" s="121">
        <v>0</v>
      </c>
      <c r="AC253" s="121">
        <v>0</v>
      </c>
      <c r="AD253" s="121">
        <v>0</v>
      </c>
      <c r="AE253" s="121">
        <v>0</v>
      </c>
      <c r="AF253" s="121">
        <v>0</v>
      </c>
      <c r="AG253" s="121">
        <v>0</v>
      </c>
      <c r="AH253" s="121">
        <v>0</v>
      </c>
      <c r="AI253" s="121">
        <v>0</v>
      </c>
      <c r="AJ253" s="125">
        <v>2.9583159999999999</v>
      </c>
      <c r="AK253" s="123" t="s">
        <v>3510</v>
      </c>
      <c r="AL253" s="123" t="s">
        <v>108</v>
      </c>
      <c r="AM253" s="96"/>
      <c r="AN253" s="96"/>
      <c r="AO253" s="96"/>
      <c r="AP253" s="96"/>
      <c r="AQ253" s="96"/>
      <c r="AR253" s="96"/>
      <c r="AS253" s="96"/>
      <c r="AT253" s="96"/>
      <c r="AU253" s="96"/>
      <c r="AV253" s="96"/>
      <c r="AW253" s="96"/>
      <c r="AX253" s="96"/>
      <c r="AY253" s="96"/>
      <c r="AZ253" s="96"/>
      <c r="BA253" s="96"/>
      <c r="BB253" s="96"/>
      <c r="BC253" s="96" t="s">
        <v>129</v>
      </c>
      <c r="BD253" s="96"/>
      <c r="BE253" s="96"/>
      <c r="BF253" s="123" t="s">
        <v>3806</v>
      </c>
      <c r="BG253" s="125">
        <v>1264.5141040000001</v>
      </c>
      <c r="BH253" s="125">
        <v>1.0297909999999999</v>
      </c>
      <c r="BI253" s="123" t="s">
        <v>3081</v>
      </c>
      <c r="BJ253" s="125">
        <v>1.346613447</v>
      </c>
      <c r="BK253" s="96"/>
      <c r="BL253" s="96"/>
      <c r="BM253" s="96"/>
      <c r="BN253" s="96" t="s">
        <v>205</v>
      </c>
      <c r="BO253" s="97" t="s">
        <v>3802</v>
      </c>
    </row>
    <row r="254" spans="1:67" ht="63" x14ac:dyDescent="0.25">
      <c r="A254" s="96"/>
      <c r="B254" s="96"/>
      <c r="C254" s="97" t="s">
        <v>3803</v>
      </c>
      <c r="D254" s="96" t="s">
        <v>3808</v>
      </c>
      <c r="E254" s="96" t="s">
        <v>3799</v>
      </c>
      <c r="F254" s="96" t="s">
        <v>3804</v>
      </c>
      <c r="G254" s="98"/>
      <c r="H254" s="96" t="s">
        <v>3812</v>
      </c>
      <c r="I254" s="96">
        <v>78540080163</v>
      </c>
      <c r="J254" s="99">
        <v>8.9999999999999993E-3</v>
      </c>
      <c r="K254" s="96">
        <v>689610</v>
      </c>
      <c r="L254" s="96">
        <v>289162</v>
      </c>
      <c r="M254" s="96" t="s">
        <v>3480</v>
      </c>
      <c r="N254" s="96" t="s">
        <v>2841</v>
      </c>
      <c r="O254" s="96" t="s">
        <v>100</v>
      </c>
      <c r="P254" s="96" t="s">
        <v>895</v>
      </c>
      <c r="Q254" s="96"/>
      <c r="R254" s="413" t="s">
        <v>3940</v>
      </c>
      <c r="S254" s="96"/>
      <c r="T254" s="96"/>
      <c r="U254" s="96" t="s">
        <v>2991</v>
      </c>
      <c r="V254" s="96" t="s">
        <v>105</v>
      </c>
      <c r="W254" s="96" t="s">
        <v>127</v>
      </c>
      <c r="X254" s="96"/>
      <c r="Y254" s="96"/>
      <c r="Z254" s="96"/>
      <c r="AA254" s="96"/>
      <c r="AB254" s="121">
        <v>8.9999999999999993E-3</v>
      </c>
      <c r="AC254" s="121">
        <v>0</v>
      </c>
      <c r="AD254" s="121">
        <v>0</v>
      </c>
      <c r="AE254" s="121">
        <v>0</v>
      </c>
      <c r="AF254" s="121">
        <v>0</v>
      </c>
      <c r="AG254" s="121">
        <v>0</v>
      </c>
      <c r="AH254" s="121">
        <v>0</v>
      </c>
      <c r="AI254" s="121">
        <v>8.9999999999999993E-3</v>
      </c>
      <c r="AJ254" s="125">
        <v>3.095361</v>
      </c>
      <c r="AK254" s="123" t="s">
        <v>3478</v>
      </c>
      <c r="AL254" s="123" t="s">
        <v>108</v>
      </c>
      <c r="AM254" s="96"/>
      <c r="AN254" s="96"/>
      <c r="AO254" s="96"/>
      <c r="AP254" s="96"/>
      <c r="AQ254" s="96"/>
      <c r="AR254" s="96"/>
      <c r="AS254" s="96"/>
      <c r="AT254" s="96"/>
      <c r="AU254" s="96"/>
      <c r="AV254" s="96"/>
      <c r="AW254" s="96"/>
      <c r="AX254" s="96"/>
      <c r="AY254" s="96"/>
      <c r="AZ254" s="96"/>
      <c r="BA254" s="96"/>
      <c r="BB254" s="96"/>
      <c r="BC254" s="96" t="s">
        <v>129</v>
      </c>
      <c r="BD254" s="96"/>
      <c r="BE254" s="96"/>
      <c r="BF254" s="123" t="s">
        <v>3806</v>
      </c>
      <c r="BG254" s="125">
        <v>896.7460863</v>
      </c>
      <c r="BH254" s="125">
        <v>1.3244480000000001</v>
      </c>
      <c r="BI254" s="123" t="s">
        <v>3081</v>
      </c>
      <c r="BJ254" s="125">
        <v>1.6395705039999999</v>
      </c>
      <c r="BK254" s="96"/>
      <c r="BL254" s="96"/>
      <c r="BM254" s="96"/>
      <c r="BN254" s="96" t="s">
        <v>205</v>
      </c>
      <c r="BO254" s="97" t="s">
        <v>3802</v>
      </c>
    </row>
    <row r="255" spans="1:67" ht="63" x14ac:dyDescent="0.25">
      <c r="A255" s="96"/>
      <c r="B255" s="96"/>
      <c r="C255" s="97" t="s">
        <v>3803</v>
      </c>
      <c r="D255" s="96" t="s">
        <v>3808</v>
      </c>
      <c r="E255" s="96" t="s">
        <v>3799</v>
      </c>
      <c r="F255" s="96" t="s">
        <v>3804</v>
      </c>
      <c r="G255" s="98"/>
      <c r="H255" s="96" t="s">
        <v>3813</v>
      </c>
      <c r="I255" s="96">
        <v>78540080170</v>
      </c>
      <c r="J255" s="99">
        <v>7.6999999999999999E-2</v>
      </c>
      <c r="K255" s="96">
        <v>689538</v>
      </c>
      <c r="L255" s="96">
        <v>289066</v>
      </c>
      <c r="M255" s="96" t="s">
        <v>3480</v>
      </c>
      <c r="N255" s="96" t="s">
        <v>2841</v>
      </c>
      <c r="O255" s="96" t="s">
        <v>100</v>
      </c>
      <c r="P255" s="96" t="s">
        <v>101</v>
      </c>
      <c r="Q255" s="96"/>
      <c r="R255" s="413" t="s">
        <v>3940</v>
      </c>
      <c r="S255" s="96"/>
      <c r="T255" s="96"/>
      <c r="U255" s="96" t="s">
        <v>2991</v>
      </c>
      <c r="V255" s="96" t="s">
        <v>105</v>
      </c>
      <c r="W255" s="96" t="s">
        <v>150</v>
      </c>
      <c r="X255" s="96"/>
      <c r="Y255" s="96"/>
      <c r="Z255" s="96"/>
      <c r="AA255" s="96"/>
      <c r="AB255" s="121">
        <v>7.6999999999999999E-2</v>
      </c>
      <c r="AC255" s="121">
        <v>4.4999999999999998E-2</v>
      </c>
      <c r="AD255" s="121">
        <v>0</v>
      </c>
      <c r="AE255" s="121">
        <v>0</v>
      </c>
      <c r="AF255" s="121">
        <v>0</v>
      </c>
      <c r="AG255" s="121">
        <v>0</v>
      </c>
      <c r="AH255" s="121">
        <v>0</v>
      </c>
      <c r="AI255" s="121">
        <v>3.2000000000000001E-2</v>
      </c>
      <c r="AJ255" s="125">
        <v>3.0999080000000001</v>
      </c>
      <c r="AK255" s="123" t="s">
        <v>3478</v>
      </c>
      <c r="AL255" s="123" t="s">
        <v>108</v>
      </c>
      <c r="AM255" s="96"/>
      <c r="AN255" s="96"/>
      <c r="AO255" s="96"/>
      <c r="AP255" s="96"/>
      <c r="AQ255" s="96"/>
      <c r="AR255" s="96"/>
      <c r="AS255" s="96"/>
      <c r="AT255" s="96"/>
      <c r="AU255" s="96"/>
      <c r="AV255" s="96"/>
      <c r="AW255" s="96"/>
      <c r="AX255" s="96"/>
      <c r="AY255" s="96"/>
      <c r="AZ255" s="96"/>
      <c r="BA255" s="96"/>
      <c r="BB255" s="96"/>
      <c r="BC255" s="96" t="s">
        <v>129</v>
      </c>
      <c r="BD255" s="96"/>
      <c r="BE255" s="96"/>
      <c r="BF255" s="123" t="s">
        <v>3806</v>
      </c>
      <c r="BG255" s="125">
        <v>588.29145570000003</v>
      </c>
      <c r="BH255" s="125">
        <v>1.4019459999999999</v>
      </c>
      <c r="BI255" s="123" t="s">
        <v>3081</v>
      </c>
      <c r="BJ255" s="125">
        <v>1.716808079</v>
      </c>
      <c r="BK255" s="96"/>
      <c r="BL255" s="96"/>
      <c r="BM255" s="96"/>
      <c r="BN255" s="96" t="s">
        <v>205</v>
      </c>
      <c r="BO255" s="97" t="s">
        <v>3802</v>
      </c>
    </row>
    <row r="256" spans="1:67" ht="63" x14ac:dyDescent="0.25">
      <c r="A256" s="96"/>
      <c r="B256" s="96"/>
      <c r="C256" s="97" t="s">
        <v>3803</v>
      </c>
      <c r="D256" s="96" t="s">
        <v>3808</v>
      </c>
      <c r="E256" s="96" t="s">
        <v>3799</v>
      </c>
      <c r="F256" s="96" t="s">
        <v>3804</v>
      </c>
      <c r="G256" s="98"/>
      <c r="H256" s="96" t="s">
        <v>3814</v>
      </c>
      <c r="I256" s="96">
        <v>78540090014</v>
      </c>
      <c r="J256" s="99">
        <v>0</v>
      </c>
      <c r="K256" s="96">
        <v>686923</v>
      </c>
      <c r="L256" s="96">
        <v>286292</v>
      </c>
      <c r="M256" s="96" t="s">
        <v>3480</v>
      </c>
      <c r="N256" s="96" t="s">
        <v>2841</v>
      </c>
      <c r="O256" s="96" t="s">
        <v>145</v>
      </c>
      <c r="P256" s="96" t="s">
        <v>146</v>
      </c>
      <c r="Q256" s="96"/>
      <c r="R256" s="413" t="s">
        <v>3940</v>
      </c>
      <c r="S256" s="96"/>
      <c r="T256" s="96"/>
      <c r="U256" s="96" t="s">
        <v>2918</v>
      </c>
      <c r="V256" s="96" t="s">
        <v>105</v>
      </c>
      <c r="W256" s="96" t="s">
        <v>165</v>
      </c>
      <c r="X256" s="96"/>
      <c r="Y256" s="96" t="s">
        <v>86</v>
      </c>
      <c r="Z256" s="96"/>
      <c r="AA256" s="96"/>
      <c r="AB256" s="121">
        <v>0</v>
      </c>
      <c r="AC256" s="121">
        <v>0</v>
      </c>
      <c r="AD256" s="121">
        <v>0</v>
      </c>
      <c r="AE256" s="121">
        <v>0</v>
      </c>
      <c r="AF256" s="121">
        <v>0</v>
      </c>
      <c r="AG256" s="121">
        <v>0</v>
      </c>
      <c r="AH256" s="121">
        <v>0</v>
      </c>
      <c r="AI256" s="121">
        <v>0</v>
      </c>
      <c r="AJ256" s="125">
        <v>2.767617</v>
      </c>
      <c r="AK256" s="123" t="s">
        <v>3050</v>
      </c>
      <c r="AL256" s="123" t="s">
        <v>530</v>
      </c>
      <c r="AM256" s="96"/>
      <c r="AN256" s="96"/>
      <c r="AO256" s="96" t="s">
        <v>200</v>
      </c>
      <c r="AP256" s="96"/>
      <c r="AQ256" s="96"/>
      <c r="AR256" s="96"/>
      <c r="AS256" s="96"/>
      <c r="AT256" s="96"/>
      <c r="AU256" s="96" t="s">
        <v>2703</v>
      </c>
      <c r="AV256" s="96"/>
      <c r="AW256" s="96"/>
      <c r="AX256" s="96"/>
      <c r="AY256" s="96"/>
      <c r="AZ256" s="96"/>
      <c r="BA256" s="96"/>
      <c r="BB256" s="96"/>
      <c r="BC256" s="96" t="s">
        <v>129</v>
      </c>
      <c r="BD256" s="96"/>
      <c r="BE256" s="96"/>
      <c r="BF256" s="123" t="s">
        <v>3806</v>
      </c>
      <c r="BG256" s="125">
        <v>1425.2689359999999</v>
      </c>
      <c r="BH256" s="125">
        <v>1.8959379999999999</v>
      </c>
      <c r="BI256" s="123" t="s">
        <v>3815</v>
      </c>
      <c r="BJ256" s="125">
        <v>1.9221385499999999</v>
      </c>
      <c r="BK256" s="96"/>
      <c r="BL256" s="96"/>
      <c r="BM256" s="96"/>
      <c r="BN256" s="96" t="s">
        <v>205</v>
      </c>
      <c r="BO256" s="97" t="s">
        <v>3802</v>
      </c>
    </row>
    <row r="257" spans="1:67" ht="63" x14ac:dyDescent="0.25">
      <c r="A257" s="96"/>
      <c r="B257" s="96"/>
      <c r="C257" s="97" t="s">
        <v>3803</v>
      </c>
      <c r="D257" s="96" t="s">
        <v>3808</v>
      </c>
      <c r="E257" s="96" t="s">
        <v>3799</v>
      </c>
      <c r="F257" s="96" t="s">
        <v>3804</v>
      </c>
      <c r="G257" s="98"/>
      <c r="H257" s="96" t="s">
        <v>3816</v>
      </c>
      <c r="I257" s="96">
        <v>78540090167</v>
      </c>
      <c r="J257" s="99">
        <v>0.17599999999999999</v>
      </c>
      <c r="K257" s="96">
        <v>687813</v>
      </c>
      <c r="L257" s="96">
        <v>287561</v>
      </c>
      <c r="M257" s="96" t="s">
        <v>3480</v>
      </c>
      <c r="N257" s="96" t="s">
        <v>2841</v>
      </c>
      <c r="O257" s="96" t="s">
        <v>100</v>
      </c>
      <c r="P257" s="96" t="s">
        <v>101</v>
      </c>
      <c r="Q257" s="96"/>
      <c r="R257" s="413" t="s">
        <v>3940</v>
      </c>
      <c r="S257" s="96"/>
      <c r="T257" s="96"/>
      <c r="U257" s="96" t="s">
        <v>2918</v>
      </c>
      <c r="V257" s="96" t="s">
        <v>105</v>
      </c>
      <c r="W257" s="96" t="s">
        <v>220</v>
      </c>
      <c r="X257" s="96"/>
      <c r="Y257" s="96" t="s">
        <v>86</v>
      </c>
      <c r="Z257" s="96"/>
      <c r="AA257" s="96"/>
      <c r="AB257" s="121">
        <v>0.17599999999999999</v>
      </c>
      <c r="AC257" s="121">
        <v>0</v>
      </c>
      <c r="AD257" s="121">
        <v>0</v>
      </c>
      <c r="AE257" s="121">
        <v>0.17599999999999999</v>
      </c>
      <c r="AF257" s="121">
        <v>0</v>
      </c>
      <c r="AG257" s="121">
        <v>0</v>
      </c>
      <c r="AH257" s="121">
        <v>0</v>
      </c>
      <c r="AI257" s="121">
        <v>0</v>
      </c>
      <c r="AJ257" s="125">
        <v>3.8008609999999998</v>
      </c>
      <c r="AK257" s="123" t="s">
        <v>3050</v>
      </c>
      <c r="AL257" s="123" t="s">
        <v>530</v>
      </c>
      <c r="AM257" s="96"/>
      <c r="AN257" s="96"/>
      <c r="AO257" s="96" t="s">
        <v>200</v>
      </c>
      <c r="AP257" s="96"/>
      <c r="AQ257" s="96"/>
      <c r="AR257" s="96"/>
      <c r="AS257" s="96"/>
      <c r="AT257" s="96"/>
      <c r="AU257" s="96"/>
      <c r="AV257" s="96"/>
      <c r="AW257" s="96"/>
      <c r="AX257" s="96"/>
      <c r="AY257" s="96"/>
      <c r="AZ257" s="96"/>
      <c r="BA257" s="96"/>
      <c r="BB257" s="96"/>
      <c r="BC257" s="96" t="s">
        <v>129</v>
      </c>
      <c r="BD257" s="96"/>
      <c r="BE257" s="96"/>
      <c r="BF257" s="123" t="s">
        <v>3806</v>
      </c>
      <c r="BG257" s="125">
        <v>1316.776046</v>
      </c>
      <c r="BH257" s="125">
        <v>2.098875</v>
      </c>
      <c r="BI257" s="123" t="s">
        <v>3815</v>
      </c>
      <c r="BJ257" s="125">
        <v>2.6510313590000001</v>
      </c>
      <c r="BK257" s="96"/>
      <c r="BL257" s="96"/>
      <c r="BM257" s="96"/>
      <c r="BN257" s="96" t="s">
        <v>205</v>
      </c>
      <c r="BO257" s="97" t="s">
        <v>3802</v>
      </c>
    </row>
    <row r="258" spans="1:67" ht="63" x14ac:dyDescent="0.25">
      <c r="A258" s="96"/>
      <c r="B258" s="96"/>
      <c r="C258" s="97" t="s">
        <v>3803</v>
      </c>
      <c r="D258" s="96" t="s">
        <v>3808</v>
      </c>
      <c r="E258" s="96" t="s">
        <v>3799</v>
      </c>
      <c r="F258" s="96" t="s">
        <v>3804</v>
      </c>
      <c r="G258" s="98"/>
      <c r="H258" s="96" t="s">
        <v>3817</v>
      </c>
      <c r="I258" s="96">
        <v>78540090178</v>
      </c>
      <c r="J258" s="99">
        <v>0</v>
      </c>
      <c r="K258" s="96">
        <v>689088</v>
      </c>
      <c r="L258" s="96">
        <v>288713</v>
      </c>
      <c r="M258" s="96" t="s">
        <v>3480</v>
      </c>
      <c r="N258" s="96" t="s">
        <v>2841</v>
      </c>
      <c r="O258" s="96" t="s">
        <v>100</v>
      </c>
      <c r="P258" s="96" t="s">
        <v>101</v>
      </c>
      <c r="Q258" s="96"/>
      <c r="R258" s="413" t="s">
        <v>3940</v>
      </c>
      <c r="S258" s="96"/>
      <c r="T258" s="96"/>
      <c r="U258" s="96" t="s">
        <v>2991</v>
      </c>
      <c r="V258" s="96" t="s">
        <v>105</v>
      </c>
      <c r="W258" s="96" t="s">
        <v>127</v>
      </c>
      <c r="X258" s="96"/>
      <c r="Y258" s="96" t="s">
        <v>86</v>
      </c>
      <c r="Z258" s="96"/>
      <c r="AA258" s="96"/>
      <c r="AB258" s="121">
        <v>0</v>
      </c>
      <c r="AC258" s="121">
        <v>0</v>
      </c>
      <c r="AD258" s="121">
        <v>0</v>
      </c>
      <c r="AE258" s="121">
        <v>0</v>
      </c>
      <c r="AF258" s="121">
        <v>0</v>
      </c>
      <c r="AG258" s="121">
        <v>0</v>
      </c>
      <c r="AH258" s="121">
        <v>0</v>
      </c>
      <c r="AI258" s="121">
        <v>0</v>
      </c>
      <c r="AJ258" s="125">
        <v>3.356277</v>
      </c>
      <c r="AK258" s="123" t="s">
        <v>3478</v>
      </c>
      <c r="AL258" s="123" t="s">
        <v>108</v>
      </c>
      <c r="AM258" s="96"/>
      <c r="AN258" s="96"/>
      <c r="AO258" s="96" t="s">
        <v>200</v>
      </c>
      <c r="AP258" s="96"/>
      <c r="AQ258" s="96"/>
      <c r="AR258" s="96"/>
      <c r="AS258" s="96"/>
      <c r="AT258" s="96"/>
      <c r="AU258" s="96"/>
      <c r="AV258" s="96"/>
      <c r="AW258" s="96"/>
      <c r="AX258" s="96"/>
      <c r="AY258" s="96"/>
      <c r="AZ258" s="96"/>
      <c r="BA258" s="96"/>
      <c r="BB258" s="96"/>
      <c r="BC258" s="96" t="s">
        <v>129</v>
      </c>
      <c r="BD258" s="96"/>
      <c r="BE258" s="96"/>
      <c r="BF258" s="123" t="s">
        <v>3806</v>
      </c>
      <c r="BG258" s="125">
        <v>273.49680289999998</v>
      </c>
      <c r="BH258" s="125">
        <v>1.860285</v>
      </c>
      <c r="BI258" s="123" t="s">
        <v>3807</v>
      </c>
      <c r="BJ258" s="125">
        <v>2.3345161820000002</v>
      </c>
      <c r="BK258" s="96"/>
      <c r="BL258" s="96"/>
      <c r="BM258" s="96"/>
      <c r="BN258" s="96" t="s">
        <v>205</v>
      </c>
      <c r="BO258" s="97" t="s">
        <v>3802</v>
      </c>
    </row>
    <row r="259" spans="1:67" ht="63" x14ac:dyDescent="0.25">
      <c r="A259" s="96"/>
      <c r="B259" s="96"/>
      <c r="C259" s="97" t="s">
        <v>3803</v>
      </c>
      <c r="D259" s="96" t="s">
        <v>3808</v>
      </c>
      <c r="E259" s="96" t="s">
        <v>3799</v>
      </c>
      <c r="F259" s="96" t="s">
        <v>3804</v>
      </c>
      <c r="G259" s="98"/>
      <c r="H259" s="96" t="s">
        <v>3818</v>
      </c>
      <c r="I259" s="96">
        <v>78540090254</v>
      </c>
      <c r="J259" s="99">
        <v>1.0999999999999999E-2</v>
      </c>
      <c r="K259" s="96">
        <v>688035</v>
      </c>
      <c r="L259" s="96">
        <v>287580</v>
      </c>
      <c r="M259" s="96" t="s">
        <v>3480</v>
      </c>
      <c r="N259" s="96" t="s">
        <v>2841</v>
      </c>
      <c r="O259" s="96" t="s">
        <v>100</v>
      </c>
      <c r="P259" s="96" t="s">
        <v>101</v>
      </c>
      <c r="Q259" s="96"/>
      <c r="R259" s="413" t="s">
        <v>3940</v>
      </c>
      <c r="S259" s="96"/>
      <c r="T259" s="96"/>
      <c r="U259" s="96" t="s">
        <v>2991</v>
      </c>
      <c r="V259" s="96" t="s">
        <v>105</v>
      </c>
      <c r="W259" s="96" t="s">
        <v>208</v>
      </c>
      <c r="X259" s="96"/>
      <c r="Y259" s="96" t="s">
        <v>86</v>
      </c>
      <c r="Z259" s="96"/>
      <c r="AA259" s="96"/>
      <c r="AB259" s="121">
        <v>1.0999999999999999E-2</v>
      </c>
      <c r="AC259" s="121">
        <v>0</v>
      </c>
      <c r="AD259" s="121">
        <v>0</v>
      </c>
      <c r="AE259" s="121">
        <v>1.0999999999999999E-2</v>
      </c>
      <c r="AF259" s="121">
        <v>0</v>
      </c>
      <c r="AG259" s="121">
        <v>0</v>
      </c>
      <c r="AH259" s="121">
        <v>0</v>
      </c>
      <c r="AI259" s="121">
        <v>0</v>
      </c>
      <c r="AJ259" s="125">
        <v>4.0637020000000001</v>
      </c>
      <c r="AK259" s="123" t="s">
        <v>3050</v>
      </c>
      <c r="AL259" s="123" t="s">
        <v>530</v>
      </c>
      <c r="AM259" s="96"/>
      <c r="AN259" s="96"/>
      <c r="AO259" s="96" t="s">
        <v>200</v>
      </c>
      <c r="AP259" s="96"/>
      <c r="AQ259" s="96"/>
      <c r="AR259" s="96"/>
      <c r="AS259" s="96"/>
      <c r="AT259" s="96"/>
      <c r="AU259" s="96"/>
      <c r="AV259" s="96"/>
      <c r="AW259" s="96"/>
      <c r="AX259" s="96"/>
      <c r="AY259" s="96"/>
      <c r="AZ259" s="96"/>
      <c r="BA259" s="96"/>
      <c r="BB259" s="96"/>
      <c r="BC259" s="96" t="s">
        <v>129</v>
      </c>
      <c r="BD259" s="96"/>
      <c r="BE259" s="96"/>
      <c r="BF259" s="123" t="s">
        <v>3806</v>
      </c>
      <c r="BG259" s="125">
        <v>1297.727748</v>
      </c>
      <c r="BH259" s="125">
        <v>2.0445549999999999</v>
      </c>
      <c r="BI259" s="123" t="s">
        <v>3819</v>
      </c>
      <c r="BJ259" s="125">
        <v>2.91228277</v>
      </c>
      <c r="BK259" s="96"/>
      <c r="BL259" s="96"/>
      <c r="BM259" s="96"/>
      <c r="BN259" s="96" t="s">
        <v>205</v>
      </c>
      <c r="BO259" s="97" t="s">
        <v>3802</v>
      </c>
    </row>
    <row r="260" spans="1:67" ht="78.75" x14ac:dyDescent="0.25">
      <c r="A260" s="101"/>
      <c r="B260" s="101"/>
      <c r="C260" s="102" t="s">
        <v>3803</v>
      </c>
      <c r="D260" s="101" t="s">
        <v>3808</v>
      </c>
      <c r="E260" s="101" t="s">
        <v>3799</v>
      </c>
      <c r="F260" s="101" t="s">
        <v>3804</v>
      </c>
      <c r="G260" s="103"/>
      <c r="H260" s="101">
        <v>78540090305</v>
      </c>
      <c r="I260" s="101">
        <v>78540090304</v>
      </c>
      <c r="J260" s="104">
        <v>1.0999999999999999E-2</v>
      </c>
      <c r="K260" s="101">
        <v>687708</v>
      </c>
      <c r="L260" s="101">
        <v>287548</v>
      </c>
      <c r="M260" s="101" t="s">
        <v>3480</v>
      </c>
      <c r="N260" s="101" t="s">
        <v>2841</v>
      </c>
      <c r="O260" s="101" t="s">
        <v>145</v>
      </c>
      <c r="P260" s="101" t="s">
        <v>146</v>
      </c>
      <c r="Q260" s="101"/>
      <c r="R260" s="413" t="s">
        <v>3940</v>
      </c>
      <c r="S260" s="101"/>
      <c r="T260" s="101"/>
      <c r="U260" s="101" t="s">
        <v>2912</v>
      </c>
      <c r="V260" s="101" t="s">
        <v>105</v>
      </c>
      <c r="W260" s="101" t="s">
        <v>150</v>
      </c>
      <c r="X260" s="101"/>
      <c r="Y260" s="101"/>
      <c r="Z260" s="101"/>
      <c r="AA260" s="101"/>
      <c r="AB260" s="131">
        <v>1.0999999999999999E-2</v>
      </c>
      <c r="AC260" s="131">
        <v>0</v>
      </c>
      <c r="AD260" s="131">
        <v>0</v>
      </c>
      <c r="AE260" s="131">
        <v>1.0999999999999999E-2</v>
      </c>
      <c r="AF260" s="131">
        <v>0</v>
      </c>
      <c r="AG260" s="131">
        <v>0</v>
      </c>
      <c r="AH260" s="131">
        <v>0</v>
      </c>
      <c r="AI260" s="131">
        <v>0</v>
      </c>
      <c r="AJ260" s="133">
        <v>3.7490109999999999</v>
      </c>
      <c r="AK260" s="10" t="s">
        <v>3050</v>
      </c>
      <c r="AL260" s="10" t="s">
        <v>530</v>
      </c>
      <c r="AM260" s="101"/>
      <c r="AN260" s="101"/>
      <c r="AO260" s="101"/>
      <c r="AP260" s="101"/>
      <c r="AQ260" s="101"/>
      <c r="AR260" s="101"/>
      <c r="AS260" s="101"/>
      <c r="AT260" s="101"/>
      <c r="AU260" s="101"/>
      <c r="AV260" s="101"/>
      <c r="AW260" s="101"/>
      <c r="AX260" s="101"/>
      <c r="AY260" s="101"/>
      <c r="AZ260" s="101"/>
      <c r="BA260" s="101"/>
      <c r="BB260" s="101"/>
      <c r="BC260" s="101" t="s">
        <v>129</v>
      </c>
      <c r="BD260" s="101"/>
      <c r="BE260" s="101"/>
      <c r="BF260" s="10" t="s">
        <v>3806</v>
      </c>
      <c r="BG260" s="133">
        <v>1324.794586</v>
      </c>
      <c r="BH260" s="133">
        <v>2.0589010000000001</v>
      </c>
      <c r="BI260" s="10" t="s">
        <v>3815</v>
      </c>
      <c r="BJ260" s="133">
        <v>2.5991171670000002</v>
      </c>
      <c r="BK260" s="101"/>
      <c r="BL260" s="101"/>
      <c r="BM260" s="101"/>
      <c r="BN260" s="101" t="s">
        <v>205</v>
      </c>
      <c r="BO260" s="102" t="s">
        <v>3802</v>
      </c>
    </row>
    <row r="261" spans="1:67" ht="23.25" customHeight="1" x14ac:dyDescent="0.25">
      <c r="A261" s="303"/>
      <c r="B261" s="140"/>
      <c r="C261" s="86" t="s">
        <v>1186</v>
      </c>
      <c r="D261" s="138"/>
      <c r="E261" s="140"/>
      <c r="F261" s="140"/>
      <c r="G261" s="138"/>
      <c r="H261" s="140"/>
      <c r="I261" s="140"/>
      <c r="J261" s="304"/>
      <c r="K261" s="140"/>
      <c r="L261" s="140"/>
      <c r="M261" s="140"/>
      <c r="N261" s="140"/>
      <c r="O261" s="140"/>
      <c r="P261" s="140"/>
      <c r="Q261" s="140"/>
      <c r="R261" s="140"/>
      <c r="S261" s="140"/>
      <c r="T261" s="140"/>
      <c r="U261" s="140"/>
      <c r="V261" s="140"/>
      <c r="W261" s="140"/>
      <c r="X261" s="140"/>
      <c r="Y261" s="140"/>
      <c r="Z261" s="140"/>
      <c r="AA261" s="140"/>
      <c r="AB261" s="304"/>
      <c r="AC261" s="304"/>
      <c r="AD261" s="304"/>
      <c r="AE261" s="304"/>
      <c r="AF261" s="304"/>
      <c r="AG261" s="304"/>
      <c r="AH261" s="304"/>
      <c r="AI261" s="304"/>
      <c r="AJ261" s="304"/>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304"/>
      <c r="BH261" s="304"/>
      <c r="BI261" s="140"/>
      <c r="BJ261" s="304"/>
      <c r="BK261" s="140"/>
      <c r="BL261" s="140"/>
      <c r="BM261" s="140"/>
      <c r="BN261" s="140"/>
      <c r="BO261" s="305"/>
    </row>
    <row r="262" spans="1:67" ht="78.75" x14ac:dyDescent="0.25">
      <c r="A262" s="90"/>
      <c r="B262" s="90"/>
      <c r="C262" s="91" t="s">
        <v>1186</v>
      </c>
      <c r="D262" s="90"/>
      <c r="E262" s="90"/>
      <c r="F262" s="90"/>
      <c r="G262" s="92"/>
      <c r="H262" s="90" t="s">
        <v>3820</v>
      </c>
      <c r="I262" s="90">
        <v>44840060074</v>
      </c>
      <c r="J262" s="93">
        <v>0.68899999999999995</v>
      </c>
      <c r="K262" s="90">
        <v>678946</v>
      </c>
      <c r="L262" s="90">
        <v>186617</v>
      </c>
      <c r="M262" s="90" t="s">
        <v>3821</v>
      </c>
      <c r="N262" s="90" t="s">
        <v>2841</v>
      </c>
      <c r="O262" s="90" t="s">
        <v>100</v>
      </c>
      <c r="P262" s="90" t="s">
        <v>101</v>
      </c>
      <c r="Q262" s="90" t="s">
        <v>3822</v>
      </c>
      <c r="R262" s="413" t="s">
        <v>3940</v>
      </c>
      <c r="S262" s="90"/>
      <c r="T262" s="90" t="s">
        <v>3823</v>
      </c>
      <c r="U262" s="90" t="s">
        <v>1579</v>
      </c>
      <c r="V262" s="90" t="s">
        <v>105</v>
      </c>
      <c r="W262" s="90" t="s">
        <v>3824</v>
      </c>
      <c r="X262" s="90"/>
      <c r="Y262" s="90"/>
      <c r="Z262" s="90"/>
      <c r="AA262" s="90"/>
      <c r="AB262" s="128">
        <v>0.68899999999999995</v>
      </c>
      <c r="AC262" s="128">
        <v>0.68300000000000005</v>
      </c>
      <c r="AD262" s="128">
        <v>0</v>
      </c>
      <c r="AE262" s="128">
        <v>0</v>
      </c>
      <c r="AF262" s="128">
        <v>0</v>
      </c>
      <c r="AG262" s="128">
        <v>0</v>
      </c>
      <c r="AH262" s="128">
        <v>0</v>
      </c>
      <c r="AI262" s="128">
        <v>6.0000000000000001E-3</v>
      </c>
      <c r="AJ262" s="130">
        <v>1.4751380000000001</v>
      </c>
      <c r="AK262" s="127" t="s">
        <v>3825</v>
      </c>
      <c r="AL262" s="127" t="s">
        <v>108</v>
      </c>
      <c r="AM262" s="90"/>
      <c r="AN262" s="90"/>
      <c r="AO262" s="90"/>
      <c r="AP262" s="90"/>
      <c r="AQ262" s="90"/>
      <c r="AR262" s="90"/>
      <c r="AS262" s="90"/>
      <c r="AT262" s="90"/>
      <c r="AU262" s="90"/>
      <c r="AV262" s="90"/>
      <c r="AW262" s="90"/>
      <c r="AX262" s="90"/>
      <c r="AY262" s="90"/>
      <c r="AZ262" s="90"/>
      <c r="BA262" s="90"/>
      <c r="BB262" s="90"/>
      <c r="BC262" s="90"/>
      <c r="BD262" s="90"/>
      <c r="BE262" s="90"/>
      <c r="BF262" s="127" t="s">
        <v>3826</v>
      </c>
      <c r="BG262" s="130">
        <v>0</v>
      </c>
      <c r="BH262" s="130">
        <v>2.96027</v>
      </c>
      <c r="BI262" s="127" t="s">
        <v>3827</v>
      </c>
      <c r="BJ262" s="130">
        <v>2.4683281049999999</v>
      </c>
      <c r="BK262" s="90"/>
      <c r="BL262" s="90"/>
      <c r="BM262" s="90"/>
      <c r="BN262" s="90" t="s">
        <v>3828</v>
      </c>
      <c r="BO262" s="91"/>
    </row>
    <row r="263" spans="1:67" ht="63" x14ac:dyDescent="0.25">
      <c r="A263" s="96"/>
      <c r="B263" s="96"/>
      <c r="C263" s="91" t="s">
        <v>1186</v>
      </c>
      <c r="D263" s="96"/>
      <c r="E263" s="96"/>
      <c r="F263" s="96"/>
      <c r="G263" s="98"/>
      <c r="H263" s="96" t="s">
        <v>3829</v>
      </c>
      <c r="I263" s="96">
        <v>44840060154</v>
      </c>
      <c r="J263" s="99">
        <v>10.172000000000001</v>
      </c>
      <c r="K263" s="96">
        <v>679104</v>
      </c>
      <c r="L263" s="96">
        <v>186609</v>
      </c>
      <c r="M263" s="96" t="s">
        <v>3821</v>
      </c>
      <c r="N263" s="96" t="s">
        <v>2841</v>
      </c>
      <c r="O263" s="96" t="s">
        <v>145</v>
      </c>
      <c r="P263" s="96" t="s">
        <v>146</v>
      </c>
      <c r="Q263" s="96"/>
      <c r="R263" s="413" t="s">
        <v>3940</v>
      </c>
      <c r="S263" s="96"/>
      <c r="T263" s="96" t="s">
        <v>3830</v>
      </c>
      <c r="U263" s="96" t="s">
        <v>1579</v>
      </c>
      <c r="V263" s="96" t="s">
        <v>105</v>
      </c>
      <c r="W263" s="96" t="s">
        <v>3831</v>
      </c>
      <c r="X263" s="96"/>
      <c r="Y263" s="96"/>
      <c r="Z263" s="96"/>
      <c r="AA263" s="96"/>
      <c r="AB263" s="121">
        <v>10.172000000000001</v>
      </c>
      <c r="AC263" s="121">
        <v>9.0510000000000002</v>
      </c>
      <c r="AD263" s="121">
        <v>0</v>
      </c>
      <c r="AE263" s="121">
        <v>1.4999999999999999E-2</v>
      </c>
      <c r="AF263" s="121">
        <v>0</v>
      </c>
      <c r="AG263" s="121">
        <v>0</v>
      </c>
      <c r="AH263" s="121">
        <v>0</v>
      </c>
      <c r="AI263" s="121">
        <v>1.1060000000000001</v>
      </c>
      <c r="AJ263" s="125">
        <v>1.559636</v>
      </c>
      <c r="AK263" s="123" t="s">
        <v>3825</v>
      </c>
      <c r="AL263" s="123" t="s">
        <v>108</v>
      </c>
      <c r="AM263" s="96"/>
      <c r="AN263" s="96"/>
      <c r="AO263" s="96"/>
      <c r="AP263" s="96"/>
      <c r="AQ263" s="96"/>
      <c r="AR263" s="96"/>
      <c r="AS263" s="96"/>
      <c r="AT263" s="96"/>
      <c r="AU263" s="96"/>
      <c r="AV263" s="96"/>
      <c r="AW263" s="96"/>
      <c r="AX263" s="96"/>
      <c r="AY263" s="96"/>
      <c r="AZ263" s="96"/>
      <c r="BA263" s="96"/>
      <c r="BB263" s="96"/>
      <c r="BC263" s="96"/>
      <c r="BD263" s="96"/>
      <c r="BE263" s="96"/>
      <c r="BF263" s="123" t="s">
        <v>3826</v>
      </c>
      <c r="BG263" s="125">
        <v>0</v>
      </c>
      <c r="BH263" s="125">
        <v>2.8016920000000001</v>
      </c>
      <c r="BI263" s="123" t="s">
        <v>3827</v>
      </c>
      <c r="BJ263" s="125">
        <v>2.2216217120000001</v>
      </c>
      <c r="BK263" s="96"/>
      <c r="BL263" s="96"/>
      <c r="BM263" s="96"/>
      <c r="BN263" s="96" t="s">
        <v>3832</v>
      </c>
      <c r="BO263" s="97"/>
    </row>
  </sheetData>
  <mergeCells count="21">
    <mergeCell ref="BH4:BI4"/>
    <mergeCell ref="K5:L5"/>
    <mergeCell ref="X5:AA5"/>
    <mergeCell ref="AC5:AH5"/>
    <mergeCell ref="AQ5:AS5"/>
    <mergeCell ref="A1:O1"/>
    <mergeCell ref="Q1:R1"/>
    <mergeCell ref="S1:U1"/>
    <mergeCell ref="X1:AA1"/>
    <mergeCell ref="BF4:BG4"/>
    <mergeCell ref="AB3:AI3"/>
    <mergeCell ref="AJ3:AL3"/>
    <mergeCell ref="BF3:BG3"/>
    <mergeCell ref="D4:F4"/>
    <mergeCell ref="AB4:AI4"/>
    <mergeCell ref="AJ4:AM4"/>
    <mergeCell ref="BH3:BI3"/>
    <mergeCell ref="AO2:AW2"/>
    <mergeCell ref="AX2:BJ2"/>
    <mergeCell ref="AU1:AW1"/>
    <mergeCell ref="AJ1:AM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10505"/>
  </sheetPr>
  <dimension ref="A1:I50"/>
  <sheetViews>
    <sheetView workbookViewId="0">
      <selection activeCell="I46" sqref="I46:I48"/>
    </sheetView>
  </sheetViews>
  <sheetFormatPr defaultColWidth="14.42578125" defaultRowHeight="15" customHeight="1" x14ac:dyDescent="0.25"/>
  <cols>
    <col min="1" max="1" width="8.7109375" customWidth="1"/>
    <col min="2" max="2" width="35" customWidth="1"/>
    <col min="3" max="3" width="58.7109375" customWidth="1"/>
    <col min="4" max="4" width="21.7109375" customWidth="1"/>
    <col min="5" max="5" width="22.42578125" customWidth="1"/>
    <col min="6" max="6" width="21.140625" customWidth="1"/>
    <col min="8" max="8" width="15.42578125" customWidth="1"/>
    <col min="9" max="9" width="41.28515625" customWidth="1"/>
  </cols>
  <sheetData>
    <row r="1" spans="1:9" ht="31.5" customHeight="1" x14ac:dyDescent="0.25">
      <c r="A1" s="483" t="s">
        <v>3841</v>
      </c>
      <c r="B1" s="422"/>
      <c r="C1" s="422"/>
      <c r="D1" s="422"/>
      <c r="E1" s="422"/>
      <c r="F1" s="422"/>
      <c r="G1" s="422"/>
      <c r="H1" s="422"/>
      <c r="I1" s="484"/>
    </row>
    <row r="2" spans="1:9" ht="34.5" customHeight="1" x14ac:dyDescent="0.25">
      <c r="A2" s="344" t="s">
        <v>3842</v>
      </c>
      <c r="B2" s="345" t="s">
        <v>3843</v>
      </c>
      <c r="C2" s="346" t="s">
        <v>3844</v>
      </c>
      <c r="D2" s="485" t="s">
        <v>3845</v>
      </c>
      <c r="E2" s="486"/>
      <c r="F2" s="486"/>
      <c r="G2" s="486"/>
      <c r="H2" s="487"/>
      <c r="I2" s="347" t="s">
        <v>3846</v>
      </c>
    </row>
    <row r="3" spans="1:9" ht="14.25" customHeight="1" x14ac:dyDescent="0.25">
      <c r="A3" s="348">
        <v>1</v>
      </c>
      <c r="B3" s="349" t="s">
        <v>3847</v>
      </c>
      <c r="C3" s="350" t="s">
        <v>3848</v>
      </c>
      <c r="D3" s="488" t="s">
        <v>3849</v>
      </c>
      <c r="E3" s="464"/>
      <c r="F3" s="464"/>
      <c r="G3" s="464"/>
      <c r="H3" s="463"/>
      <c r="I3" s="351"/>
    </row>
    <row r="4" spans="1:9" ht="38.25" customHeight="1" x14ac:dyDescent="0.25">
      <c r="A4" s="352">
        <v>2</v>
      </c>
      <c r="B4" s="353" t="s">
        <v>12</v>
      </c>
      <c r="C4" s="354" t="s">
        <v>3850</v>
      </c>
      <c r="D4" s="489" t="s">
        <v>3851</v>
      </c>
      <c r="E4" s="490"/>
      <c r="F4" s="490"/>
      <c r="G4" s="490"/>
      <c r="H4" s="491"/>
      <c r="I4" s="355"/>
    </row>
    <row r="5" spans="1:9" ht="51" customHeight="1" x14ac:dyDescent="0.25">
      <c r="A5" s="356">
        <v>3</v>
      </c>
      <c r="B5" s="349" t="s">
        <v>13</v>
      </c>
      <c r="C5" s="357" t="s">
        <v>3848</v>
      </c>
      <c r="D5" s="492" t="s">
        <v>3852</v>
      </c>
      <c r="E5" s="486"/>
      <c r="F5" s="486"/>
      <c r="G5" s="486"/>
      <c r="H5" s="487"/>
      <c r="I5" s="358"/>
    </row>
    <row r="6" spans="1:9" ht="82.5" customHeight="1" x14ac:dyDescent="0.25">
      <c r="A6" s="348">
        <v>4</v>
      </c>
      <c r="B6" s="359" t="s">
        <v>14</v>
      </c>
      <c r="C6" s="360" t="s">
        <v>3853</v>
      </c>
      <c r="D6" s="488" t="s">
        <v>3849</v>
      </c>
      <c r="E6" s="464"/>
      <c r="F6" s="464"/>
      <c r="G6" s="464"/>
      <c r="H6" s="463"/>
      <c r="I6" s="361" t="s">
        <v>3854</v>
      </c>
    </row>
    <row r="7" spans="1:9" ht="81.75" customHeight="1" x14ac:dyDescent="0.25">
      <c r="A7" s="362">
        <v>5</v>
      </c>
      <c r="B7" s="363" t="s">
        <v>15</v>
      </c>
      <c r="C7" s="364" t="s">
        <v>3855</v>
      </c>
      <c r="D7" s="493" t="s">
        <v>3849</v>
      </c>
      <c r="E7" s="494"/>
      <c r="F7" s="494"/>
      <c r="G7" s="494"/>
      <c r="H7" s="495"/>
      <c r="I7" s="365" t="s">
        <v>3854</v>
      </c>
    </row>
    <row r="8" spans="1:9" ht="28.5" customHeight="1" x14ac:dyDescent="0.25">
      <c r="A8" s="362">
        <v>6</v>
      </c>
      <c r="B8" s="363" t="s">
        <v>16</v>
      </c>
      <c r="C8" s="366" t="s">
        <v>3856</v>
      </c>
      <c r="D8" s="496" t="s">
        <v>3849</v>
      </c>
      <c r="E8" s="494"/>
      <c r="F8" s="494"/>
      <c r="G8" s="494"/>
      <c r="H8" s="495"/>
      <c r="I8" s="367"/>
    </row>
    <row r="9" spans="1:9" ht="62.25" customHeight="1" x14ac:dyDescent="0.25">
      <c r="A9" s="362">
        <v>7</v>
      </c>
      <c r="B9" s="363" t="s">
        <v>17</v>
      </c>
      <c r="C9" s="364" t="s">
        <v>3848</v>
      </c>
      <c r="D9" s="368" t="s">
        <v>3857</v>
      </c>
      <c r="E9" s="369"/>
      <c r="F9" s="369"/>
      <c r="G9" s="364"/>
      <c r="H9" s="369"/>
      <c r="I9" s="367"/>
    </row>
    <row r="10" spans="1:9" ht="28.5" customHeight="1" x14ac:dyDescent="0.25">
      <c r="A10" s="362">
        <v>8</v>
      </c>
      <c r="B10" s="363" t="s">
        <v>3858</v>
      </c>
      <c r="C10" s="364" t="s">
        <v>3859</v>
      </c>
      <c r="D10" s="368" t="s">
        <v>3860</v>
      </c>
      <c r="E10" s="497" t="s">
        <v>3861</v>
      </c>
      <c r="F10" s="494"/>
      <c r="G10" s="498"/>
      <c r="H10" s="369"/>
      <c r="I10" s="367"/>
    </row>
    <row r="11" spans="1:9" ht="63.75" customHeight="1" x14ac:dyDescent="0.25">
      <c r="A11" s="362">
        <v>9</v>
      </c>
      <c r="B11" s="363" t="s">
        <v>3862</v>
      </c>
      <c r="C11" s="364" t="s">
        <v>3863</v>
      </c>
      <c r="D11" s="370" t="s">
        <v>3860</v>
      </c>
      <c r="E11" s="371" t="s">
        <v>3864</v>
      </c>
      <c r="F11" s="497" t="s">
        <v>3861</v>
      </c>
      <c r="G11" s="494"/>
      <c r="H11" s="495"/>
      <c r="I11" s="367"/>
    </row>
    <row r="12" spans="1:9" ht="63.75" customHeight="1" x14ac:dyDescent="0.25">
      <c r="A12" s="362">
        <v>10</v>
      </c>
      <c r="B12" s="363" t="s">
        <v>1212</v>
      </c>
      <c r="C12" s="364" t="s">
        <v>3865</v>
      </c>
      <c r="D12" s="370" t="s">
        <v>3857</v>
      </c>
      <c r="E12" s="372"/>
      <c r="F12" s="373"/>
      <c r="G12" s="373"/>
      <c r="H12" s="373"/>
      <c r="I12" s="367"/>
    </row>
    <row r="13" spans="1:9" ht="46.5" customHeight="1" x14ac:dyDescent="0.25">
      <c r="A13" s="362">
        <v>11</v>
      </c>
      <c r="B13" s="363" t="s">
        <v>21</v>
      </c>
      <c r="C13" s="364" t="s">
        <v>3866</v>
      </c>
      <c r="D13" s="499"/>
      <c r="E13" s="494"/>
      <c r="F13" s="494"/>
      <c r="G13" s="494"/>
      <c r="H13" s="495"/>
      <c r="I13" s="365"/>
    </row>
    <row r="14" spans="1:9" ht="39.75" customHeight="1" x14ac:dyDescent="0.25">
      <c r="A14" s="362">
        <v>12</v>
      </c>
      <c r="B14" s="349" t="s">
        <v>22</v>
      </c>
      <c r="C14" s="374" t="s">
        <v>3867</v>
      </c>
      <c r="D14" s="500" t="s">
        <v>3868</v>
      </c>
      <c r="E14" s="494"/>
      <c r="F14" s="494"/>
      <c r="G14" s="494"/>
      <c r="H14" s="495"/>
      <c r="I14" s="375" t="s">
        <v>3869</v>
      </c>
    </row>
    <row r="15" spans="1:9" ht="33.75" customHeight="1" x14ac:dyDescent="0.25">
      <c r="A15" s="362">
        <v>13</v>
      </c>
      <c r="B15" s="349" t="s">
        <v>23</v>
      </c>
      <c r="C15" s="374" t="s">
        <v>3870</v>
      </c>
      <c r="D15" s="500" t="s">
        <v>3871</v>
      </c>
      <c r="E15" s="494"/>
      <c r="F15" s="494"/>
      <c r="G15" s="494"/>
      <c r="H15" s="495"/>
      <c r="I15" s="375" t="s">
        <v>3869</v>
      </c>
    </row>
    <row r="16" spans="1:9" ht="48" customHeight="1" x14ac:dyDescent="0.25">
      <c r="A16" s="362">
        <v>14</v>
      </c>
      <c r="B16" s="349" t="s">
        <v>24</v>
      </c>
      <c r="C16" s="374" t="s">
        <v>3872</v>
      </c>
      <c r="D16" s="500" t="s">
        <v>3873</v>
      </c>
      <c r="E16" s="494"/>
      <c r="F16" s="494"/>
      <c r="G16" s="494"/>
      <c r="H16" s="498"/>
      <c r="I16" s="375" t="s">
        <v>3869</v>
      </c>
    </row>
    <row r="17" spans="1:9" ht="48" customHeight="1" x14ac:dyDescent="0.25">
      <c r="A17" s="362">
        <v>15</v>
      </c>
      <c r="B17" s="349" t="s">
        <v>25</v>
      </c>
      <c r="C17" s="374" t="s">
        <v>3874</v>
      </c>
      <c r="D17" s="501"/>
      <c r="E17" s="494"/>
      <c r="F17" s="494"/>
      <c r="G17" s="494"/>
      <c r="H17" s="498"/>
      <c r="I17" s="375" t="s">
        <v>3869</v>
      </c>
    </row>
    <row r="18" spans="1:9" ht="48" customHeight="1" x14ac:dyDescent="0.25">
      <c r="A18" s="362">
        <v>16</v>
      </c>
      <c r="B18" s="376" t="s">
        <v>3875</v>
      </c>
      <c r="C18" s="377" t="s">
        <v>3876</v>
      </c>
      <c r="D18" s="502" t="s">
        <v>3877</v>
      </c>
      <c r="E18" s="494"/>
      <c r="F18" s="494"/>
      <c r="G18" s="494"/>
      <c r="H18" s="498"/>
      <c r="I18" s="375" t="s">
        <v>3878</v>
      </c>
    </row>
    <row r="19" spans="1:9" ht="48" customHeight="1" x14ac:dyDescent="0.25">
      <c r="A19" s="362">
        <v>17</v>
      </c>
      <c r="B19" s="376" t="s">
        <v>27</v>
      </c>
      <c r="C19" s="377" t="s">
        <v>3879</v>
      </c>
      <c r="D19" s="378" t="s">
        <v>3880</v>
      </c>
      <c r="E19" s="379" t="s">
        <v>3881</v>
      </c>
      <c r="F19" s="379" t="s">
        <v>3882</v>
      </c>
      <c r="G19" s="380"/>
      <c r="H19" s="380"/>
      <c r="I19" s="375" t="s">
        <v>3878</v>
      </c>
    </row>
    <row r="20" spans="1:9" ht="48" customHeight="1" x14ac:dyDescent="0.25">
      <c r="A20" s="362">
        <v>18</v>
      </c>
      <c r="B20" s="376" t="s">
        <v>3883</v>
      </c>
      <c r="C20" s="377" t="s">
        <v>3884</v>
      </c>
      <c r="D20" s="502" t="s">
        <v>3885</v>
      </c>
      <c r="E20" s="494"/>
      <c r="F20" s="494"/>
      <c r="G20" s="494"/>
      <c r="H20" s="498"/>
      <c r="I20" s="375" t="s">
        <v>3878</v>
      </c>
    </row>
    <row r="21" spans="1:9" ht="68.25" customHeight="1" x14ac:dyDescent="0.25">
      <c r="A21" s="362">
        <v>19</v>
      </c>
      <c r="B21" s="376" t="s">
        <v>29</v>
      </c>
      <c r="C21" s="377" t="s">
        <v>3886</v>
      </c>
      <c r="D21" s="502" t="s">
        <v>3887</v>
      </c>
      <c r="E21" s="498"/>
      <c r="F21" s="381" t="s">
        <v>3888</v>
      </c>
      <c r="G21" s="502" t="s">
        <v>3889</v>
      </c>
      <c r="H21" s="498"/>
      <c r="I21" s="375" t="s">
        <v>3878</v>
      </c>
    </row>
    <row r="22" spans="1:9" ht="51" customHeight="1" x14ac:dyDescent="0.25">
      <c r="A22" s="362">
        <v>20</v>
      </c>
      <c r="B22" s="376" t="s">
        <v>30</v>
      </c>
      <c r="C22" s="377" t="s">
        <v>3890</v>
      </c>
      <c r="D22" s="503"/>
      <c r="E22" s="419"/>
      <c r="F22" s="419"/>
      <c r="G22" s="419"/>
      <c r="H22" s="418"/>
      <c r="I22" s="375" t="s">
        <v>3878</v>
      </c>
    </row>
    <row r="23" spans="1:9" ht="51" customHeight="1" x14ac:dyDescent="0.25">
      <c r="A23" s="362">
        <v>21</v>
      </c>
      <c r="B23" s="382" t="s">
        <v>31</v>
      </c>
      <c r="C23" s="364" t="s">
        <v>3891</v>
      </c>
      <c r="D23" s="504"/>
      <c r="E23" s="494"/>
      <c r="F23" s="494"/>
      <c r="G23" s="494"/>
      <c r="H23" s="498"/>
      <c r="I23" s="365" t="s">
        <v>3892</v>
      </c>
    </row>
    <row r="24" spans="1:9" ht="152.25" customHeight="1" x14ac:dyDescent="0.25">
      <c r="A24" s="362">
        <v>22</v>
      </c>
      <c r="B24" s="382" t="s">
        <v>32</v>
      </c>
      <c r="C24" s="364" t="s">
        <v>3893</v>
      </c>
      <c r="D24" s="383" t="s">
        <v>3894</v>
      </c>
      <c r="E24" s="505" t="s">
        <v>3895</v>
      </c>
      <c r="F24" s="498"/>
      <c r="G24" s="499" t="s">
        <v>3896</v>
      </c>
      <c r="H24" s="495"/>
      <c r="I24" s="384"/>
    </row>
    <row r="25" spans="1:9" ht="108" customHeight="1" x14ac:dyDescent="0.25">
      <c r="A25" s="362">
        <v>23</v>
      </c>
      <c r="B25" s="376" t="s">
        <v>3897</v>
      </c>
      <c r="C25" s="377" t="s">
        <v>3898</v>
      </c>
      <c r="D25" s="502" t="s">
        <v>3899</v>
      </c>
      <c r="E25" s="494"/>
      <c r="F25" s="494"/>
      <c r="G25" s="494"/>
      <c r="H25" s="498"/>
      <c r="I25" s="385" t="s">
        <v>3878</v>
      </c>
    </row>
    <row r="26" spans="1:9" ht="96" customHeight="1" x14ac:dyDescent="0.25">
      <c r="A26" s="362">
        <v>24</v>
      </c>
      <c r="B26" s="382" t="s">
        <v>3900</v>
      </c>
      <c r="C26" s="386" t="s">
        <v>3901</v>
      </c>
      <c r="D26" s="506"/>
      <c r="E26" s="494"/>
      <c r="F26" s="494"/>
      <c r="G26" s="494"/>
      <c r="H26" s="498"/>
      <c r="I26" s="387" t="s">
        <v>3902</v>
      </c>
    </row>
    <row r="27" spans="1:9" ht="90" customHeight="1" x14ac:dyDescent="0.25">
      <c r="A27" s="362">
        <v>25</v>
      </c>
      <c r="B27" s="388" t="s">
        <v>8</v>
      </c>
      <c r="C27" s="374" t="s">
        <v>3903</v>
      </c>
      <c r="D27" s="500" t="s">
        <v>3904</v>
      </c>
      <c r="E27" s="494"/>
      <c r="F27" s="494"/>
      <c r="G27" s="494"/>
      <c r="H27" s="498"/>
      <c r="I27" s="375" t="s">
        <v>3905</v>
      </c>
    </row>
    <row r="28" spans="1:9" ht="84" customHeight="1" x14ac:dyDescent="0.25">
      <c r="A28" s="362">
        <v>26</v>
      </c>
      <c r="B28" s="388" t="s">
        <v>40</v>
      </c>
      <c r="C28" s="374" t="s">
        <v>3906</v>
      </c>
      <c r="D28" s="501"/>
      <c r="E28" s="494"/>
      <c r="F28" s="494"/>
      <c r="G28" s="494"/>
      <c r="H28" s="498"/>
      <c r="I28" s="375" t="s">
        <v>3905</v>
      </c>
    </row>
    <row r="29" spans="1:9" ht="63" customHeight="1" x14ac:dyDescent="0.25">
      <c r="A29" s="362">
        <v>27</v>
      </c>
      <c r="B29" s="376" t="s">
        <v>41</v>
      </c>
      <c r="C29" s="377" t="s">
        <v>3907</v>
      </c>
      <c r="D29" s="507"/>
      <c r="E29" s="494"/>
      <c r="F29" s="494"/>
      <c r="G29" s="494"/>
      <c r="H29" s="498"/>
      <c r="I29" s="385" t="s">
        <v>3878</v>
      </c>
    </row>
    <row r="30" spans="1:9" ht="147" customHeight="1" x14ac:dyDescent="0.25">
      <c r="A30" s="362">
        <v>28</v>
      </c>
      <c r="B30" s="382" t="s">
        <v>3908</v>
      </c>
      <c r="C30" s="389" t="s">
        <v>3909</v>
      </c>
      <c r="D30" s="508" t="s">
        <v>3910</v>
      </c>
      <c r="E30" s="498"/>
      <c r="F30" s="508" t="s">
        <v>3911</v>
      </c>
      <c r="G30" s="494"/>
      <c r="H30" s="495"/>
      <c r="I30" s="390" t="s">
        <v>3912</v>
      </c>
    </row>
    <row r="31" spans="1:9" ht="58.5" customHeight="1" x14ac:dyDescent="0.25">
      <c r="A31" s="362">
        <v>29</v>
      </c>
      <c r="B31" s="382" t="s">
        <v>1214</v>
      </c>
      <c r="C31" s="389" t="s">
        <v>3913</v>
      </c>
      <c r="D31" s="391" t="s">
        <v>3910</v>
      </c>
      <c r="E31" s="508" t="s">
        <v>3914</v>
      </c>
      <c r="F31" s="498"/>
      <c r="G31" s="508" t="s">
        <v>82</v>
      </c>
      <c r="H31" s="498"/>
      <c r="I31" s="392" t="s">
        <v>3915</v>
      </c>
    </row>
    <row r="32" spans="1:9" ht="75" customHeight="1" x14ac:dyDescent="0.25">
      <c r="A32" s="362">
        <v>30</v>
      </c>
      <c r="B32" s="382" t="s">
        <v>3916</v>
      </c>
      <c r="C32" s="389" t="s">
        <v>3917</v>
      </c>
      <c r="D32" s="393" t="s">
        <v>3910</v>
      </c>
      <c r="E32" s="508" t="s">
        <v>3914</v>
      </c>
      <c r="F32" s="498"/>
      <c r="G32" s="508" t="s">
        <v>82</v>
      </c>
      <c r="H32" s="498"/>
      <c r="I32" s="392" t="s">
        <v>3918</v>
      </c>
    </row>
    <row r="33" spans="1:9" ht="61.5" customHeight="1" x14ac:dyDescent="0.25">
      <c r="A33" s="362">
        <v>31</v>
      </c>
      <c r="B33" s="376" t="s">
        <v>3919</v>
      </c>
      <c r="C33" s="377" t="s">
        <v>3920</v>
      </c>
      <c r="D33" s="509"/>
      <c r="E33" s="494"/>
      <c r="F33" s="494"/>
      <c r="G33" s="494"/>
      <c r="H33" s="498"/>
      <c r="I33" s="394" t="s">
        <v>3878</v>
      </c>
    </row>
    <row r="34" spans="1:9" ht="39" customHeight="1" x14ac:dyDescent="0.25">
      <c r="A34" s="362">
        <v>32</v>
      </c>
      <c r="B34" s="376" t="s">
        <v>3921</v>
      </c>
      <c r="C34" s="377" t="s">
        <v>3922</v>
      </c>
      <c r="D34" s="513" t="s">
        <v>3923</v>
      </c>
      <c r="E34" s="494"/>
      <c r="F34" s="494"/>
      <c r="G34" s="494"/>
      <c r="H34" s="498"/>
      <c r="I34" s="394" t="s">
        <v>3878</v>
      </c>
    </row>
    <row r="35" spans="1:9" ht="39" customHeight="1" x14ac:dyDescent="0.25">
      <c r="A35" s="362">
        <v>33</v>
      </c>
      <c r="B35" s="376" t="s">
        <v>47</v>
      </c>
      <c r="C35" s="377" t="s">
        <v>3924</v>
      </c>
      <c r="D35" s="514" t="s">
        <v>3925</v>
      </c>
      <c r="E35" s="494"/>
      <c r="F35" s="494"/>
      <c r="G35" s="494"/>
      <c r="H35" s="498"/>
      <c r="I35" s="394" t="s">
        <v>3878</v>
      </c>
    </row>
    <row r="36" spans="1:9" ht="48" customHeight="1" x14ac:dyDescent="0.25">
      <c r="A36" s="395">
        <v>34</v>
      </c>
      <c r="B36" s="396" t="s">
        <v>3926</v>
      </c>
      <c r="C36" s="377" t="s">
        <v>3927</v>
      </c>
      <c r="D36" s="514" t="s">
        <v>3857</v>
      </c>
      <c r="E36" s="494"/>
      <c r="F36" s="494"/>
      <c r="G36" s="494"/>
      <c r="H36" s="498"/>
      <c r="I36" s="394" t="s">
        <v>3928</v>
      </c>
    </row>
    <row r="37" spans="1:9" ht="25.5" customHeight="1" x14ac:dyDescent="0.25">
      <c r="A37" s="515" t="s">
        <v>3929</v>
      </c>
      <c r="B37" s="422"/>
      <c r="C37" s="422"/>
      <c r="D37" s="422"/>
      <c r="E37" s="422"/>
      <c r="F37" s="422"/>
      <c r="G37" s="422"/>
      <c r="H37" s="422"/>
      <c r="I37" s="484"/>
    </row>
    <row r="38" spans="1:9" ht="58.5" customHeight="1" x14ac:dyDescent="0.25">
      <c r="A38" s="397">
        <v>35</v>
      </c>
      <c r="B38" s="398" t="s">
        <v>49</v>
      </c>
      <c r="C38" s="399" t="s">
        <v>3930</v>
      </c>
      <c r="D38" s="510"/>
      <c r="E38" s="494"/>
      <c r="F38" s="494"/>
      <c r="G38" s="494"/>
      <c r="H38" s="498"/>
      <c r="I38" s="400"/>
    </row>
    <row r="39" spans="1:9" ht="44.25" customHeight="1" x14ac:dyDescent="0.25">
      <c r="A39" s="397">
        <v>36</v>
      </c>
      <c r="B39" s="398" t="s">
        <v>50</v>
      </c>
      <c r="C39" s="399" t="s">
        <v>3930</v>
      </c>
      <c r="D39" s="510"/>
      <c r="E39" s="494"/>
      <c r="F39" s="494"/>
      <c r="G39" s="494"/>
      <c r="H39" s="498"/>
      <c r="I39" s="400"/>
    </row>
    <row r="40" spans="1:9" ht="36" customHeight="1" x14ac:dyDescent="0.25">
      <c r="A40" s="397">
        <v>37</v>
      </c>
      <c r="B40" s="398" t="s">
        <v>51</v>
      </c>
      <c r="C40" s="399" t="s">
        <v>3930</v>
      </c>
      <c r="D40" s="510"/>
      <c r="E40" s="494"/>
      <c r="F40" s="494"/>
      <c r="G40" s="494"/>
      <c r="H40" s="498"/>
      <c r="I40" s="400"/>
    </row>
    <row r="41" spans="1:9" ht="40.5" customHeight="1" x14ac:dyDescent="0.25">
      <c r="A41" s="397">
        <v>38</v>
      </c>
      <c r="B41" s="398" t="s">
        <v>52</v>
      </c>
      <c r="C41" s="399" t="s">
        <v>3930</v>
      </c>
      <c r="D41" s="510"/>
      <c r="E41" s="494"/>
      <c r="F41" s="494"/>
      <c r="G41" s="494"/>
      <c r="H41" s="498"/>
      <c r="I41" s="400"/>
    </row>
    <row r="42" spans="1:9" ht="55.5" customHeight="1" x14ac:dyDescent="0.25">
      <c r="A42" s="397">
        <v>39</v>
      </c>
      <c r="B42" s="398" t="s">
        <v>53</v>
      </c>
      <c r="C42" s="399" t="s">
        <v>3930</v>
      </c>
      <c r="D42" s="510"/>
      <c r="E42" s="494"/>
      <c r="F42" s="494"/>
      <c r="G42" s="494"/>
      <c r="H42" s="498"/>
      <c r="I42" s="400"/>
    </row>
    <row r="43" spans="1:9" ht="51" customHeight="1" x14ac:dyDescent="0.25">
      <c r="A43" s="397">
        <v>40</v>
      </c>
      <c r="B43" s="401" t="s">
        <v>54</v>
      </c>
      <c r="C43" s="402" t="s">
        <v>3931</v>
      </c>
      <c r="D43" s="511" t="s">
        <v>3932</v>
      </c>
      <c r="E43" s="494"/>
      <c r="F43" s="494"/>
      <c r="G43" s="494"/>
      <c r="H43" s="498"/>
      <c r="I43" s="400"/>
    </row>
    <row r="44" spans="1:9" ht="51" customHeight="1" x14ac:dyDescent="0.25">
      <c r="A44" s="397">
        <v>41</v>
      </c>
      <c r="B44" s="398" t="s">
        <v>55</v>
      </c>
      <c r="C44" s="399" t="s">
        <v>3930</v>
      </c>
      <c r="D44" s="403"/>
      <c r="E44" s="404"/>
      <c r="F44" s="404"/>
      <c r="G44" s="404"/>
      <c r="H44" s="405"/>
      <c r="I44" s="400"/>
    </row>
    <row r="45" spans="1:9" ht="52.5" customHeight="1" x14ac:dyDescent="0.25">
      <c r="A45" s="397">
        <v>42</v>
      </c>
      <c r="B45" s="398" t="s">
        <v>56</v>
      </c>
      <c r="C45" s="399" t="s">
        <v>3933</v>
      </c>
      <c r="D45" s="510"/>
      <c r="E45" s="494"/>
      <c r="F45" s="494"/>
      <c r="G45" s="494"/>
      <c r="H45" s="498"/>
      <c r="I45" s="400"/>
    </row>
    <row r="46" spans="1:9" ht="52.5" customHeight="1" x14ac:dyDescent="0.25">
      <c r="A46" s="397">
        <v>43</v>
      </c>
      <c r="B46" s="401" t="s">
        <v>9</v>
      </c>
      <c r="C46" s="402" t="s">
        <v>3934</v>
      </c>
      <c r="D46" s="406"/>
      <c r="E46" s="406"/>
      <c r="F46" s="406"/>
      <c r="G46" s="406"/>
      <c r="H46" s="406"/>
      <c r="I46" s="407"/>
    </row>
    <row r="47" spans="1:9" ht="52.5" customHeight="1" x14ac:dyDescent="0.25">
      <c r="A47" s="397">
        <v>44</v>
      </c>
      <c r="B47" s="401" t="s">
        <v>10</v>
      </c>
      <c r="C47" s="402" t="s">
        <v>3934</v>
      </c>
      <c r="D47" s="406"/>
      <c r="E47" s="406"/>
      <c r="F47" s="406"/>
      <c r="G47" s="406"/>
      <c r="H47" s="406"/>
      <c r="I47" s="408"/>
    </row>
    <row r="48" spans="1:9" ht="46.5" customHeight="1" x14ac:dyDescent="0.25">
      <c r="A48" s="409">
        <v>45</v>
      </c>
      <c r="B48" s="401" t="s">
        <v>61</v>
      </c>
      <c r="C48" s="402" t="s">
        <v>3934</v>
      </c>
      <c r="D48" s="406"/>
      <c r="E48" s="406"/>
      <c r="F48" s="406"/>
      <c r="G48" s="406"/>
      <c r="H48" s="406"/>
      <c r="I48" s="400"/>
    </row>
    <row r="49" spans="1:9" ht="22.5" customHeight="1" x14ac:dyDescent="0.25">
      <c r="A49" s="512" t="s">
        <v>3935</v>
      </c>
      <c r="B49" s="494"/>
      <c r="C49" s="494"/>
      <c r="D49" s="494"/>
      <c r="E49" s="494"/>
      <c r="F49" s="494"/>
      <c r="G49" s="494"/>
      <c r="H49" s="494"/>
      <c r="I49" s="498"/>
    </row>
    <row r="50" spans="1:9" ht="14.25" customHeight="1" x14ac:dyDescent="0.25">
      <c r="A50" s="409" t="s">
        <v>3936</v>
      </c>
      <c r="B50" s="410" t="s">
        <v>3937</v>
      </c>
      <c r="C50" s="408"/>
      <c r="D50" s="408"/>
      <c r="E50" s="408"/>
      <c r="F50" s="408"/>
      <c r="G50" s="408"/>
      <c r="H50" s="408"/>
      <c r="I50" s="408"/>
    </row>
  </sheetData>
  <mergeCells count="47">
    <mergeCell ref="D39:H39"/>
    <mergeCell ref="D40:H40"/>
    <mergeCell ref="D34:H34"/>
    <mergeCell ref="D35:H35"/>
    <mergeCell ref="D36:H36"/>
    <mergeCell ref="A37:I37"/>
    <mergeCell ref="D38:H38"/>
    <mergeCell ref="D41:H41"/>
    <mergeCell ref="D42:H42"/>
    <mergeCell ref="D43:H43"/>
    <mergeCell ref="D45:H45"/>
    <mergeCell ref="A49:I49"/>
    <mergeCell ref="E31:F31"/>
    <mergeCell ref="G31:H31"/>
    <mergeCell ref="E32:F32"/>
    <mergeCell ref="G32:H32"/>
    <mergeCell ref="D33:H33"/>
    <mergeCell ref="D27:H27"/>
    <mergeCell ref="D28:H28"/>
    <mergeCell ref="D29:H29"/>
    <mergeCell ref="D30:E30"/>
    <mergeCell ref="F30:H30"/>
    <mergeCell ref="D23:H23"/>
    <mergeCell ref="E24:F24"/>
    <mergeCell ref="G24:H24"/>
    <mergeCell ref="D25:H25"/>
    <mergeCell ref="D26:H26"/>
    <mergeCell ref="D18:H18"/>
    <mergeCell ref="D20:H20"/>
    <mergeCell ref="D21:E21"/>
    <mergeCell ref="G21:H21"/>
    <mergeCell ref="D22:H22"/>
    <mergeCell ref="D13:H13"/>
    <mergeCell ref="D14:H14"/>
    <mergeCell ref="D15:H15"/>
    <mergeCell ref="D16:H16"/>
    <mergeCell ref="D17:H17"/>
    <mergeCell ref="D6:H6"/>
    <mergeCell ref="D7:H7"/>
    <mergeCell ref="D8:H8"/>
    <mergeCell ref="E10:G10"/>
    <mergeCell ref="F11:H11"/>
    <mergeCell ref="A1:I1"/>
    <mergeCell ref="D2:H2"/>
    <mergeCell ref="D3:H3"/>
    <mergeCell ref="D4:H4"/>
    <mergeCell ref="D5:H5"/>
  </mergeCells>
  <hyperlinks>
    <hyperlink ref="E10" r:id="rId1" xr:uid="{00000000-0004-0000-0500-000000000000}"/>
    <hyperlink ref="F11" r:id="rId2" xr:uid="{00000000-0004-0000-0500-000001000000}"/>
    <hyperlink ref="E24" r:id="rId3" xr:uid="{00000000-0004-0000-0500-000002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5623"/>
  </sheetPr>
  <dimension ref="A1:Y1000"/>
  <sheetViews>
    <sheetView workbookViewId="0"/>
  </sheetViews>
  <sheetFormatPr defaultColWidth="14.42578125" defaultRowHeight="15" customHeight="1" x14ac:dyDescent="0.25"/>
  <cols>
    <col min="1" max="1" width="8" customWidth="1"/>
    <col min="2" max="2" width="14.7109375" customWidth="1"/>
    <col min="3" max="3" width="24.7109375" customWidth="1"/>
    <col min="4" max="4" width="13.42578125" customWidth="1"/>
    <col min="5" max="5" width="15.42578125" customWidth="1"/>
    <col min="6" max="6" width="11.140625" customWidth="1"/>
    <col min="7" max="7" width="25.140625" customWidth="1"/>
    <col min="8" max="8" width="16.140625" customWidth="1"/>
    <col min="9" max="9" width="16.28515625" customWidth="1"/>
    <col min="10" max="11" width="18.42578125" customWidth="1"/>
    <col min="12" max="12" width="24.42578125" customWidth="1"/>
    <col min="13" max="17" width="8.7109375" customWidth="1"/>
    <col min="18" max="18" width="13.140625" customWidth="1"/>
    <col min="19" max="19" width="13.28515625" customWidth="1"/>
    <col min="20" max="20" width="16.42578125" customWidth="1"/>
    <col min="21" max="21" width="14.7109375" customWidth="1"/>
    <col min="22" max="22" width="13.42578125" customWidth="1"/>
    <col min="23" max="26" width="8.7109375" customWidth="1"/>
  </cols>
  <sheetData>
    <row r="1" spans="1:25" ht="15.75" x14ac:dyDescent="0.25">
      <c r="A1" s="306"/>
      <c r="B1" s="306"/>
    </row>
    <row r="2" spans="1:25" ht="15.75" x14ac:dyDescent="0.25">
      <c r="A2" s="306"/>
      <c r="B2" s="306"/>
    </row>
    <row r="3" spans="1:25" ht="15" customHeight="1" x14ac:dyDescent="0.35">
      <c r="A3" s="307" t="s">
        <v>4</v>
      </c>
      <c r="B3" s="308"/>
      <c r="C3" s="308"/>
      <c r="D3" s="308"/>
      <c r="E3" s="308"/>
      <c r="F3" s="308"/>
      <c r="G3" s="308"/>
      <c r="H3" s="309" t="s">
        <v>3938</v>
      </c>
      <c r="I3" s="310"/>
      <c r="J3" s="311"/>
      <c r="K3" s="311"/>
      <c r="L3" s="311"/>
      <c r="M3" s="311"/>
      <c r="N3" s="311"/>
      <c r="O3" s="311"/>
      <c r="P3" s="311"/>
      <c r="Q3" s="311"/>
      <c r="R3" s="311"/>
      <c r="S3" s="311"/>
      <c r="T3" s="311"/>
      <c r="U3" s="311"/>
      <c r="V3" s="311"/>
    </row>
    <row r="4" spans="1:25" ht="15.75" x14ac:dyDescent="0.25">
      <c r="A4" s="525">
        <v>1</v>
      </c>
      <c r="B4" s="523">
        <v>2</v>
      </c>
      <c r="C4" s="523">
        <v>3</v>
      </c>
      <c r="D4" s="312">
        <v>4</v>
      </c>
      <c r="E4" s="313">
        <v>5</v>
      </c>
      <c r="F4" s="314">
        <v>6</v>
      </c>
      <c r="G4" s="523">
        <v>7</v>
      </c>
      <c r="H4" s="525">
        <v>8</v>
      </c>
      <c r="I4" s="467"/>
      <c r="J4" s="527">
        <v>37</v>
      </c>
      <c r="K4" s="518">
        <v>38</v>
      </c>
      <c r="L4" s="518">
        <v>39</v>
      </c>
      <c r="M4" s="520">
        <v>40</v>
      </c>
      <c r="N4" s="516">
        <v>41</v>
      </c>
      <c r="O4" s="516">
        <v>42</v>
      </c>
      <c r="P4" s="516">
        <v>43</v>
      </c>
      <c r="Q4" s="516">
        <v>44</v>
      </c>
      <c r="R4" s="516">
        <v>45</v>
      </c>
      <c r="S4" s="516">
        <v>46</v>
      </c>
      <c r="T4" s="516">
        <v>47</v>
      </c>
      <c r="U4" s="516">
        <v>48</v>
      </c>
      <c r="V4" s="517">
        <v>49</v>
      </c>
      <c r="W4" s="315"/>
      <c r="X4" s="315"/>
      <c r="Y4" s="315"/>
    </row>
    <row r="5" spans="1:25" ht="15.75" x14ac:dyDescent="0.25">
      <c r="A5" s="526"/>
      <c r="B5" s="524"/>
      <c r="C5" s="524"/>
      <c r="D5" s="529" t="s">
        <v>6</v>
      </c>
      <c r="E5" s="486"/>
      <c r="F5" s="486"/>
      <c r="G5" s="524"/>
      <c r="H5" s="526"/>
      <c r="I5" s="481"/>
      <c r="J5" s="528"/>
      <c r="K5" s="519"/>
      <c r="L5" s="519"/>
      <c r="M5" s="521"/>
      <c r="N5" s="419"/>
      <c r="O5" s="419"/>
      <c r="P5" s="419"/>
      <c r="Q5" s="419"/>
      <c r="R5" s="419"/>
      <c r="S5" s="419"/>
      <c r="T5" s="419"/>
      <c r="U5" s="419"/>
      <c r="V5" s="418"/>
      <c r="W5" s="315"/>
      <c r="X5" s="315"/>
      <c r="Y5" s="315"/>
    </row>
    <row r="6" spans="1:25" ht="15.75" x14ac:dyDescent="0.25">
      <c r="A6" s="539" t="s">
        <v>11</v>
      </c>
      <c r="B6" s="540" t="s">
        <v>12</v>
      </c>
      <c r="C6" s="541" t="s">
        <v>13</v>
      </c>
      <c r="D6" s="542" t="s">
        <v>14</v>
      </c>
      <c r="E6" s="536" t="s">
        <v>15</v>
      </c>
      <c r="F6" s="537" t="s">
        <v>16</v>
      </c>
      <c r="G6" s="530" t="s">
        <v>3939</v>
      </c>
      <c r="H6" s="532" t="s">
        <v>3833</v>
      </c>
      <c r="I6" s="533"/>
      <c r="J6" s="534" t="s">
        <v>3834</v>
      </c>
      <c r="K6" s="535" t="s">
        <v>3835</v>
      </c>
      <c r="L6" s="316"/>
      <c r="M6" s="522"/>
      <c r="N6" s="494"/>
      <c r="O6" s="494"/>
      <c r="P6" s="494"/>
      <c r="Q6" s="494"/>
      <c r="R6" s="494"/>
      <c r="S6" s="494"/>
      <c r="T6" s="494"/>
      <c r="U6" s="494"/>
      <c r="V6" s="498"/>
    </row>
    <row r="7" spans="1:25" ht="15.75" x14ac:dyDescent="0.25">
      <c r="A7" s="524"/>
      <c r="B7" s="524"/>
      <c r="C7" s="524"/>
      <c r="D7" s="531"/>
      <c r="E7" s="524"/>
      <c r="F7" s="538"/>
      <c r="G7" s="531"/>
      <c r="H7" s="411" t="s">
        <v>67</v>
      </c>
      <c r="I7" s="412" t="s">
        <v>68</v>
      </c>
      <c r="J7" s="418"/>
      <c r="K7" s="519"/>
      <c r="L7" s="317"/>
      <c r="M7" s="318"/>
      <c r="N7" s="318"/>
      <c r="O7" s="318"/>
      <c r="P7" s="319"/>
      <c r="Q7" s="319"/>
      <c r="R7" s="319"/>
      <c r="S7" s="319"/>
      <c r="T7" s="319"/>
      <c r="U7" s="319"/>
      <c r="V7" s="317"/>
    </row>
    <row r="8" spans="1:25" ht="15.75" x14ac:dyDescent="0.25">
      <c r="A8" s="320">
        <v>1</v>
      </c>
      <c r="B8" s="321" t="s">
        <v>3836</v>
      </c>
      <c r="C8" s="322" t="s">
        <v>3837</v>
      </c>
      <c r="D8" s="322"/>
      <c r="E8" s="323"/>
      <c r="F8" s="322"/>
      <c r="G8" s="324">
        <v>80760090034</v>
      </c>
      <c r="H8" s="325"/>
      <c r="I8" s="325"/>
      <c r="J8" s="326"/>
      <c r="K8" s="326"/>
      <c r="L8" s="326"/>
      <c r="M8" s="326"/>
      <c r="N8" s="326"/>
      <c r="O8" s="326"/>
      <c r="P8" s="326"/>
      <c r="Q8" s="326"/>
      <c r="R8" s="326"/>
      <c r="S8" s="326"/>
      <c r="T8" s="326"/>
      <c r="U8" s="326"/>
      <c r="V8" s="326"/>
      <c r="W8" s="326"/>
      <c r="X8" s="326"/>
      <c r="Y8" s="326"/>
    </row>
    <row r="9" spans="1:25" ht="15.75" x14ac:dyDescent="0.25">
      <c r="A9" s="327">
        <v>1</v>
      </c>
      <c r="B9" s="327" t="s">
        <v>3838</v>
      </c>
      <c r="C9" s="328" t="s">
        <v>3837</v>
      </c>
      <c r="D9" s="328"/>
      <c r="E9" s="328"/>
      <c r="F9" s="328"/>
      <c r="G9" s="325">
        <v>80760090035</v>
      </c>
      <c r="H9" s="325"/>
      <c r="I9" s="325"/>
      <c r="J9" s="326"/>
      <c r="K9" s="326"/>
      <c r="L9" s="329"/>
      <c r="M9" s="326"/>
      <c r="N9" s="326"/>
      <c r="O9" s="326"/>
      <c r="P9" s="326"/>
      <c r="Q9" s="326"/>
      <c r="R9" s="326"/>
      <c r="S9" s="326"/>
      <c r="T9" s="326"/>
      <c r="U9" s="326"/>
      <c r="V9" s="326"/>
      <c r="W9" s="326"/>
      <c r="X9" s="326"/>
      <c r="Y9" s="326"/>
    </row>
    <row r="10" spans="1:25" ht="15.75" x14ac:dyDescent="0.25">
      <c r="A10" s="330">
        <v>1</v>
      </c>
      <c r="B10" s="330" t="s">
        <v>3839</v>
      </c>
      <c r="C10" s="331" t="s">
        <v>3840</v>
      </c>
      <c r="D10" s="331"/>
      <c r="E10" s="331"/>
      <c r="F10" s="331"/>
      <c r="G10" s="332">
        <v>80760090036</v>
      </c>
      <c r="H10" s="332"/>
      <c r="I10" s="332"/>
      <c r="J10" s="326"/>
      <c r="K10" s="326"/>
      <c r="L10" s="326"/>
      <c r="M10" s="326"/>
      <c r="N10" s="326"/>
      <c r="O10" s="326"/>
      <c r="P10" s="326"/>
      <c r="Q10" s="326"/>
      <c r="R10" s="326"/>
      <c r="S10" s="326"/>
      <c r="T10" s="326"/>
      <c r="U10" s="326"/>
      <c r="V10" s="326"/>
      <c r="W10" s="326"/>
      <c r="X10" s="326"/>
      <c r="Y10" s="326"/>
    </row>
    <row r="11" spans="1:25" ht="15.75" x14ac:dyDescent="0.25">
      <c r="A11" s="320">
        <v>2</v>
      </c>
      <c r="B11" s="321"/>
      <c r="C11" s="333"/>
      <c r="D11" s="333"/>
      <c r="E11" s="333"/>
      <c r="F11" s="333"/>
      <c r="G11" s="321"/>
      <c r="H11" s="321"/>
      <c r="I11" s="321"/>
      <c r="J11" s="329"/>
      <c r="K11" s="329"/>
      <c r="L11" s="329"/>
      <c r="M11" s="329"/>
      <c r="N11" s="329"/>
      <c r="O11" s="329"/>
      <c r="P11" s="329"/>
      <c r="Q11" s="329"/>
      <c r="R11" s="329"/>
      <c r="S11" s="329"/>
      <c r="T11" s="329"/>
      <c r="U11" s="329"/>
      <c r="V11" s="329"/>
      <c r="W11" s="329"/>
      <c r="X11" s="329"/>
      <c r="Y11" s="329"/>
    </row>
    <row r="12" spans="1:25" ht="15.75" x14ac:dyDescent="0.25">
      <c r="A12" s="327">
        <v>2</v>
      </c>
      <c r="B12" s="327"/>
      <c r="C12" s="334"/>
      <c r="D12" s="334"/>
      <c r="E12" s="334"/>
      <c r="F12" s="334"/>
      <c r="G12" s="320"/>
      <c r="H12" s="320"/>
      <c r="I12" s="320"/>
      <c r="J12" s="329"/>
      <c r="K12" s="329"/>
      <c r="L12" s="329"/>
      <c r="M12" s="329"/>
      <c r="N12" s="329"/>
      <c r="O12" s="329"/>
      <c r="P12" s="329"/>
      <c r="Q12" s="329"/>
      <c r="R12" s="329"/>
      <c r="S12" s="329"/>
      <c r="T12" s="329"/>
      <c r="U12" s="329"/>
      <c r="V12" s="329"/>
      <c r="W12" s="329"/>
      <c r="X12" s="329"/>
      <c r="Y12" s="329"/>
    </row>
    <row r="13" spans="1:25" ht="15.75" x14ac:dyDescent="0.25">
      <c r="A13" s="327">
        <v>2</v>
      </c>
      <c r="B13" s="327"/>
      <c r="C13" s="334"/>
      <c r="D13" s="334"/>
      <c r="E13" s="334"/>
      <c r="F13" s="334"/>
      <c r="G13" s="320"/>
      <c r="H13" s="320"/>
      <c r="I13" s="320"/>
      <c r="J13" s="329"/>
      <c r="K13" s="329"/>
      <c r="L13" s="329"/>
      <c r="M13" s="329"/>
      <c r="N13" s="329"/>
      <c r="O13" s="329"/>
      <c r="P13" s="329"/>
      <c r="Q13" s="329"/>
      <c r="R13" s="329"/>
      <c r="S13" s="329"/>
      <c r="T13" s="329"/>
      <c r="U13" s="329"/>
      <c r="V13" s="329"/>
      <c r="W13" s="329"/>
      <c r="X13" s="329"/>
      <c r="Y13" s="329"/>
    </row>
    <row r="14" spans="1:25" ht="15.75" x14ac:dyDescent="0.25">
      <c r="A14" s="330">
        <v>2</v>
      </c>
      <c r="B14" s="330"/>
      <c r="C14" s="335"/>
      <c r="D14" s="335"/>
      <c r="E14" s="335"/>
      <c r="F14" s="335"/>
      <c r="G14" s="336"/>
      <c r="H14" s="336"/>
      <c r="I14" s="336"/>
      <c r="J14" s="329"/>
      <c r="K14" s="329"/>
      <c r="L14" s="329"/>
      <c r="M14" s="329"/>
      <c r="N14" s="329"/>
      <c r="O14" s="329"/>
      <c r="P14" s="329"/>
      <c r="Q14" s="329"/>
      <c r="R14" s="329"/>
      <c r="S14" s="329"/>
      <c r="T14" s="329"/>
      <c r="U14" s="329"/>
      <c r="V14" s="329"/>
      <c r="W14" s="329"/>
      <c r="X14" s="329"/>
      <c r="Y14" s="329"/>
    </row>
    <row r="15" spans="1:25" ht="15.75" x14ac:dyDescent="0.25">
      <c r="A15" s="306">
        <v>3</v>
      </c>
      <c r="B15" s="337"/>
      <c r="C15" s="338"/>
      <c r="D15" s="338"/>
      <c r="E15" s="338"/>
      <c r="F15" s="338"/>
      <c r="G15" s="339"/>
      <c r="H15" s="339"/>
      <c r="I15" s="339"/>
    </row>
    <row r="16" spans="1:25" ht="15.75" x14ac:dyDescent="0.25">
      <c r="A16" s="306">
        <v>3</v>
      </c>
      <c r="B16" s="340"/>
      <c r="C16" s="317"/>
      <c r="D16" s="317"/>
      <c r="E16" s="317"/>
      <c r="F16" s="317"/>
      <c r="G16" s="317"/>
      <c r="H16" s="317"/>
      <c r="I16" s="317"/>
    </row>
    <row r="17" spans="1:9" ht="15.75" x14ac:dyDescent="0.25">
      <c r="A17" s="341">
        <v>3</v>
      </c>
      <c r="B17" s="342"/>
      <c r="C17" s="343"/>
      <c r="D17" s="343"/>
      <c r="E17" s="343"/>
      <c r="F17" s="343"/>
      <c r="G17" s="343"/>
      <c r="H17" s="343"/>
      <c r="I17" s="343"/>
    </row>
    <row r="18" spans="1:9" ht="15.75" x14ac:dyDescent="0.25">
      <c r="A18" s="306">
        <v>4</v>
      </c>
      <c r="B18" s="337"/>
      <c r="C18" s="36"/>
      <c r="D18" s="36"/>
      <c r="E18" s="36"/>
      <c r="F18" s="36"/>
      <c r="G18" s="36"/>
      <c r="H18" s="36"/>
      <c r="I18" s="36"/>
    </row>
    <row r="19" spans="1:9" ht="15.75" x14ac:dyDescent="0.25">
      <c r="A19" s="306">
        <v>4</v>
      </c>
      <c r="B19" s="340"/>
      <c r="C19" s="317"/>
      <c r="D19" s="317"/>
      <c r="E19" s="317"/>
      <c r="F19" s="317"/>
      <c r="G19" s="317"/>
      <c r="H19" s="317"/>
      <c r="I19" s="317"/>
    </row>
    <row r="20" spans="1:9" ht="15.75" x14ac:dyDescent="0.25">
      <c r="A20" s="341">
        <v>4</v>
      </c>
      <c r="B20" s="342"/>
      <c r="C20" s="343"/>
      <c r="D20" s="343"/>
      <c r="E20" s="343"/>
      <c r="F20" s="343"/>
      <c r="G20" s="343"/>
      <c r="H20" s="343"/>
      <c r="I20" s="343"/>
    </row>
    <row r="21" spans="1:9" ht="15.75" x14ac:dyDescent="0.25">
      <c r="A21" s="306">
        <v>5</v>
      </c>
      <c r="B21" s="337"/>
      <c r="C21" s="36"/>
      <c r="D21" s="36"/>
      <c r="E21" s="36"/>
      <c r="F21" s="36"/>
      <c r="G21" s="36"/>
      <c r="H21" s="36"/>
      <c r="I21" s="36"/>
    </row>
    <row r="22" spans="1:9" ht="15.75" x14ac:dyDescent="0.25">
      <c r="A22" s="306">
        <v>6</v>
      </c>
      <c r="B22" s="340"/>
      <c r="C22" s="317"/>
      <c r="D22" s="317"/>
      <c r="E22" s="317"/>
      <c r="F22" s="317"/>
      <c r="G22" s="317"/>
      <c r="H22" s="317"/>
      <c r="I22" s="317"/>
    </row>
    <row r="23" spans="1:9" ht="15.75" x14ac:dyDescent="0.25">
      <c r="A23" s="306">
        <v>7</v>
      </c>
      <c r="B23" s="340"/>
      <c r="C23" s="317"/>
      <c r="D23" s="317"/>
      <c r="E23" s="317"/>
      <c r="F23" s="317"/>
      <c r="G23" s="317"/>
      <c r="H23" s="317"/>
      <c r="I23" s="317"/>
    </row>
    <row r="24" spans="1:9" ht="15.75" x14ac:dyDescent="0.25">
      <c r="A24" s="306">
        <v>8</v>
      </c>
      <c r="B24" s="340"/>
      <c r="C24" s="317"/>
      <c r="D24" s="317"/>
      <c r="E24" s="317"/>
      <c r="F24" s="317"/>
      <c r="G24" s="317"/>
      <c r="H24" s="317"/>
      <c r="I24" s="317"/>
    </row>
    <row r="25" spans="1:9" ht="15.75" x14ac:dyDescent="0.25">
      <c r="A25" s="306">
        <v>9</v>
      </c>
      <c r="B25" s="340"/>
      <c r="C25" s="317"/>
      <c r="D25" s="317"/>
      <c r="E25" s="317"/>
      <c r="F25" s="317"/>
      <c r="G25" s="317"/>
      <c r="H25" s="317"/>
      <c r="I25" s="317"/>
    </row>
    <row r="26" spans="1:9" ht="15.75" x14ac:dyDescent="0.25">
      <c r="A26" s="306">
        <v>10</v>
      </c>
      <c r="B26" s="340"/>
      <c r="C26" s="317"/>
      <c r="D26" s="317"/>
      <c r="E26" s="317"/>
      <c r="F26" s="317"/>
      <c r="G26" s="317"/>
      <c r="H26" s="317"/>
      <c r="I26" s="317"/>
    </row>
    <row r="27" spans="1:9" ht="15.75" x14ac:dyDescent="0.25">
      <c r="A27" s="306">
        <v>11</v>
      </c>
      <c r="B27" s="340"/>
      <c r="C27" s="317"/>
      <c r="D27" s="317"/>
      <c r="E27" s="317"/>
      <c r="F27" s="317"/>
      <c r="G27" s="317"/>
      <c r="H27" s="317"/>
      <c r="I27" s="317"/>
    </row>
    <row r="28" spans="1:9" ht="15.75" x14ac:dyDescent="0.25">
      <c r="A28" s="306">
        <v>12</v>
      </c>
      <c r="B28" s="340"/>
      <c r="C28" s="317"/>
      <c r="D28" s="317"/>
      <c r="E28" s="317"/>
      <c r="F28" s="317"/>
      <c r="G28" s="317"/>
      <c r="H28" s="317"/>
      <c r="I28" s="317"/>
    </row>
    <row r="29" spans="1:9" ht="15.75" x14ac:dyDescent="0.25">
      <c r="A29" s="306">
        <v>13</v>
      </c>
      <c r="B29" s="340"/>
      <c r="C29" s="317"/>
      <c r="D29" s="317"/>
      <c r="E29" s="317"/>
      <c r="F29" s="317"/>
      <c r="G29" s="317"/>
      <c r="H29" s="317"/>
      <c r="I29" s="317"/>
    </row>
    <row r="30" spans="1:9" ht="15.75" x14ac:dyDescent="0.25">
      <c r="A30" s="306">
        <v>14</v>
      </c>
      <c r="B30" s="340"/>
      <c r="C30" s="317"/>
      <c r="D30" s="317"/>
      <c r="E30" s="317"/>
      <c r="F30" s="317"/>
      <c r="G30" s="317"/>
      <c r="H30" s="317"/>
      <c r="I30" s="317"/>
    </row>
    <row r="31" spans="1:9" ht="15.75" x14ac:dyDescent="0.25">
      <c r="A31" s="306">
        <v>15</v>
      </c>
      <c r="B31" s="340"/>
      <c r="C31" s="317"/>
      <c r="D31" s="317"/>
      <c r="E31" s="317"/>
      <c r="F31" s="317"/>
      <c r="G31" s="317"/>
      <c r="H31" s="317"/>
      <c r="I31" s="317"/>
    </row>
    <row r="32" spans="1:9" ht="15.75" x14ac:dyDescent="0.25">
      <c r="A32" s="306">
        <v>16</v>
      </c>
      <c r="B32" s="340"/>
      <c r="C32" s="317"/>
      <c r="D32" s="317"/>
      <c r="E32" s="317"/>
      <c r="F32" s="317"/>
      <c r="G32" s="317"/>
      <c r="H32" s="317"/>
      <c r="I32" s="317"/>
    </row>
    <row r="33" spans="1:9" ht="15.75" x14ac:dyDescent="0.25">
      <c r="A33" s="306">
        <v>17</v>
      </c>
      <c r="B33" s="340"/>
      <c r="C33" s="317"/>
      <c r="D33" s="317"/>
      <c r="E33" s="317"/>
      <c r="F33" s="317"/>
      <c r="G33" s="317"/>
      <c r="H33" s="317"/>
      <c r="I33" s="317"/>
    </row>
    <row r="34" spans="1:9" ht="15.75" x14ac:dyDescent="0.25">
      <c r="A34" s="306">
        <v>18</v>
      </c>
      <c r="B34" s="340"/>
      <c r="C34" s="317"/>
      <c r="D34" s="317"/>
      <c r="E34" s="317"/>
      <c r="F34" s="317"/>
      <c r="G34" s="317"/>
      <c r="H34" s="317"/>
      <c r="I34" s="317"/>
    </row>
    <row r="35" spans="1:9" ht="15.75" x14ac:dyDescent="0.25">
      <c r="A35" s="306">
        <v>19</v>
      </c>
      <c r="B35" s="340"/>
      <c r="C35" s="317"/>
      <c r="D35" s="317"/>
      <c r="E35" s="317"/>
      <c r="F35" s="317"/>
      <c r="G35" s="317"/>
      <c r="H35" s="317"/>
      <c r="I35" s="317"/>
    </row>
    <row r="36" spans="1:9" ht="15.75" x14ac:dyDescent="0.25">
      <c r="A36" s="306">
        <v>20</v>
      </c>
      <c r="B36" s="340"/>
      <c r="C36" s="317"/>
      <c r="D36" s="317"/>
      <c r="E36" s="317"/>
      <c r="F36" s="317"/>
      <c r="G36" s="317"/>
      <c r="H36" s="317"/>
      <c r="I36" s="317"/>
    </row>
    <row r="37" spans="1:9" ht="15.75" x14ac:dyDescent="0.25">
      <c r="A37" s="306">
        <v>21</v>
      </c>
      <c r="B37" s="340"/>
      <c r="C37" s="317"/>
      <c r="D37" s="317"/>
      <c r="E37" s="317"/>
      <c r="F37" s="317"/>
      <c r="G37" s="317"/>
      <c r="H37" s="317"/>
      <c r="I37" s="317"/>
    </row>
    <row r="38" spans="1:9" ht="15.75" x14ac:dyDescent="0.25">
      <c r="A38" s="306">
        <v>22</v>
      </c>
      <c r="B38" s="340"/>
      <c r="C38" s="317"/>
      <c r="D38" s="317"/>
      <c r="E38" s="317"/>
      <c r="F38" s="317"/>
      <c r="G38" s="317"/>
      <c r="H38" s="317"/>
      <c r="I38" s="317"/>
    </row>
    <row r="39" spans="1:9" ht="15.75" x14ac:dyDescent="0.25">
      <c r="A39" s="306">
        <v>23</v>
      </c>
      <c r="B39" s="340"/>
      <c r="C39" s="317"/>
      <c r="D39" s="317"/>
      <c r="E39" s="317"/>
      <c r="F39" s="317"/>
      <c r="G39" s="317"/>
      <c r="H39" s="317"/>
      <c r="I39" s="317"/>
    </row>
    <row r="40" spans="1:9" ht="15.75" x14ac:dyDescent="0.25">
      <c r="A40" s="306">
        <v>24</v>
      </c>
      <c r="B40" s="340"/>
      <c r="C40" s="317"/>
      <c r="D40" s="317"/>
      <c r="E40" s="317"/>
      <c r="F40" s="317"/>
      <c r="G40" s="317"/>
      <c r="H40" s="317"/>
      <c r="I40" s="317"/>
    </row>
    <row r="41" spans="1:9" ht="15.75" x14ac:dyDescent="0.25">
      <c r="A41" s="306">
        <v>25</v>
      </c>
      <c r="B41" s="340"/>
      <c r="C41" s="317"/>
      <c r="D41" s="317"/>
      <c r="E41" s="317"/>
      <c r="F41" s="317"/>
      <c r="G41" s="317"/>
      <c r="H41" s="317"/>
      <c r="I41" s="317"/>
    </row>
    <row r="42" spans="1:9" ht="15.75" x14ac:dyDescent="0.25">
      <c r="A42" s="306">
        <v>26</v>
      </c>
      <c r="B42" s="340"/>
      <c r="C42" s="317"/>
      <c r="D42" s="317"/>
      <c r="E42" s="317"/>
      <c r="F42" s="317"/>
      <c r="G42" s="317"/>
      <c r="H42" s="317"/>
      <c r="I42" s="317"/>
    </row>
    <row r="43" spans="1:9" ht="15.75" x14ac:dyDescent="0.25">
      <c r="A43" s="306">
        <v>27</v>
      </c>
      <c r="B43" s="340"/>
      <c r="C43" s="317"/>
      <c r="D43" s="317"/>
      <c r="E43" s="317"/>
      <c r="F43" s="317"/>
      <c r="G43" s="317"/>
      <c r="H43" s="317"/>
      <c r="I43" s="317"/>
    </row>
    <row r="44" spans="1:9" ht="15.75" x14ac:dyDescent="0.25">
      <c r="A44" s="306">
        <v>28</v>
      </c>
      <c r="B44" s="340"/>
      <c r="C44" s="317"/>
      <c r="D44" s="317"/>
      <c r="E44" s="317"/>
      <c r="F44" s="317"/>
      <c r="G44" s="317"/>
      <c r="H44" s="317"/>
      <c r="I44" s="317"/>
    </row>
    <row r="45" spans="1:9" ht="15.75" x14ac:dyDescent="0.25">
      <c r="A45" s="306">
        <v>29</v>
      </c>
      <c r="B45" s="340"/>
      <c r="C45" s="317"/>
      <c r="D45" s="317"/>
      <c r="E45" s="317"/>
      <c r="F45" s="317"/>
      <c r="G45" s="317"/>
      <c r="H45" s="317"/>
      <c r="I45" s="317"/>
    </row>
    <row r="46" spans="1:9" ht="15.75" x14ac:dyDescent="0.25">
      <c r="A46" s="306">
        <v>30</v>
      </c>
      <c r="B46" s="340"/>
      <c r="C46" s="317"/>
      <c r="D46" s="317"/>
      <c r="E46" s="317"/>
      <c r="F46" s="317"/>
      <c r="G46" s="317"/>
      <c r="H46" s="317"/>
      <c r="I46" s="317"/>
    </row>
    <row r="47" spans="1:9" ht="15.75" x14ac:dyDescent="0.25">
      <c r="A47" s="306">
        <v>31</v>
      </c>
      <c r="B47" s="340"/>
      <c r="C47" s="317"/>
      <c r="D47" s="317"/>
      <c r="E47" s="317"/>
      <c r="F47" s="317"/>
      <c r="G47" s="317"/>
      <c r="H47" s="317"/>
      <c r="I47" s="317"/>
    </row>
    <row r="48" spans="1:9" ht="15.75" x14ac:dyDescent="0.25">
      <c r="A48" s="306">
        <v>32</v>
      </c>
      <c r="B48" s="340"/>
      <c r="C48" s="317"/>
      <c r="D48" s="317"/>
      <c r="E48" s="317"/>
      <c r="F48" s="317"/>
      <c r="G48" s="317"/>
      <c r="H48" s="317"/>
      <c r="I48" s="317"/>
    </row>
    <row r="49" spans="1:9" ht="15.75" x14ac:dyDescent="0.25">
      <c r="A49" s="306">
        <v>33</v>
      </c>
      <c r="B49" s="340"/>
      <c r="C49" s="317"/>
      <c r="D49" s="317"/>
      <c r="E49" s="317"/>
      <c r="F49" s="317"/>
      <c r="G49" s="317"/>
      <c r="H49" s="317"/>
      <c r="I49" s="317"/>
    </row>
    <row r="50" spans="1:9" ht="15.75" x14ac:dyDescent="0.25">
      <c r="A50" s="306">
        <v>34</v>
      </c>
      <c r="B50" s="340"/>
      <c r="C50" s="317"/>
      <c r="D50" s="317"/>
      <c r="E50" s="317"/>
      <c r="F50" s="317"/>
      <c r="G50" s="317"/>
      <c r="H50" s="317"/>
      <c r="I50" s="317"/>
    </row>
    <row r="51" spans="1:9" ht="15.75" x14ac:dyDescent="0.25">
      <c r="A51" s="306">
        <v>35</v>
      </c>
      <c r="B51" s="340"/>
      <c r="C51" s="317"/>
      <c r="D51" s="317"/>
      <c r="E51" s="317"/>
      <c r="F51" s="317"/>
      <c r="G51" s="317"/>
      <c r="H51" s="317"/>
      <c r="I51" s="317"/>
    </row>
    <row r="52" spans="1:9" ht="15.75" x14ac:dyDescent="0.25">
      <c r="A52" s="306">
        <v>36</v>
      </c>
      <c r="B52" s="340"/>
      <c r="C52" s="317"/>
      <c r="D52" s="317"/>
      <c r="E52" s="317"/>
      <c r="F52" s="317"/>
      <c r="G52" s="317"/>
      <c r="H52" s="317"/>
      <c r="I52" s="317"/>
    </row>
    <row r="53" spans="1:9" ht="15.75" x14ac:dyDescent="0.25">
      <c r="A53" s="306">
        <v>37</v>
      </c>
      <c r="B53" s="340"/>
      <c r="C53" s="317"/>
      <c r="D53" s="317"/>
      <c r="E53" s="317"/>
      <c r="F53" s="317"/>
      <c r="G53" s="317"/>
      <c r="H53" s="317"/>
      <c r="I53" s="317"/>
    </row>
    <row r="54" spans="1:9" ht="15.75" x14ac:dyDescent="0.25">
      <c r="A54" s="306">
        <v>38</v>
      </c>
      <c r="B54" s="340"/>
      <c r="C54" s="317"/>
      <c r="D54" s="317"/>
      <c r="E54" s="317"/>
      <c r="F54" s="317"/>
      <c r="G54" s="317"/>
      <c r="H54" s="317"/>
      <c r="I54" s="317"/>
    </row>
    <row r="55" spans="1:9" ht="15.75" x14ac:dyDescent="0.25">
      <c r="A55" s="306">
        <v>39</v>
      </c>
      <c r="B55" s="340"/>
      <c r="C55" s="317"/>
      <c r="D55" s="317"/>
      <c r="E55" s="317"/>
      <c r="F55" s="317"/>
      <c r="G55" s="317"/>
      <c r="H55" s="317"/>
      <c r="I55" s="317"/>
    </row>
    <row r="56" spans="1:9" ht="15.75" x14ac:dyDescent="0.25">
      <c r="A56" s="306">
        <v>40</v>
      </c>
      <c r="B56" s="340"/>
      <c r="C56" s="317"/>
      <c r="D56" s="317"/>
      <c r="E56" s="317"/>
      <c r="F56" s="317"/>
      <c r="G56" s="317"/>
      <c r="H56" s="317"/>
      <c r="I56" s="317"/>
    </row>
    <row r="57" spans="1:9" ht="15.75" x14ac:dyDescent="0.25">
      <c r="A57" s="306">
        <v>41</v>
      </c>
      <c r="B57" s="340"/>
      <c r="C57" s="317"/>
      <c r="D57" s="317"/>
      <c r="E57" s="317"/>
      <c r="F57" s="317"/>
      <c r="G57" s="317"/>
      <c r="H57" s="317"/>
      <c r="I57" s="317"/>
    </row>
    <row r="58" spans="1:9" ht="15.75" x14ac:dyDescent="0.25">
      <c r="A58" s="306">
        <v>42</v>
      </c>
      <c r="B58" s="340"/>
      <c r="C58" s="317"/>
      <c r="D58" s="317"/>
      <c r="E58" s="317"/>
      <c r="F58" s="317"/>
      <c r="G58" s="317"/>
      <c r="H58" s="317"/>
      <c r="I58" s="317"/>
    </row>
    <row r="59" spans="1:9" ht="15.75" x14ac:dyDescent="0.25">
      <c r="A59" s="306">
        <v>43</v>
      </c>
      <c r="B59" s="340"/>
      <c r="C59" s="317"/>
      <c r="D59" s="317"/>
      <c r="E59" s="317"/>
      <c r="F59" s="317"/>
      <c r="G59" s="317"/>
      <c r="H59" s="317"/>
      <c r="I59" s="317"/>
    </row>
    <row r="60" spans="1:9" ht="15.75" x14ac:dyDescent="0.25">
      <c r="A60" s="306">
        <v>44</v>
      </c>
      <c r="B60" s="340"/>
      <c r="C60" s="317"/>
      <c r="D60" s="317"/>
      <c r="E60" s="317"/>
      <c r="F60" s="317"/>
      <c r="G60" s="317"/>
      <c r="H60" s="317"/>
      <c r="I60" s="317"/>
    </row>
    <row r="61" spans="1:9" ht="15.75" x14ac:dyDescent="0.25">
      <c r="A61" s="306">
        <v>45</v>
      </c>
      <c r="B61" s="340"/>
      <c r="C61" s="317"/>
      <c r="D61" s="317"/>
      <c r="E61" s="317"/>
      <c r="F61" s="317"/>
      <c r="G61" s="317"/>
      <c r="H61" s="317"/>
      <c r="I61" s="317"/>
    </row>
    <row r="62" spans="1:9" ht="15.75" x14ac:dyDescent="0.25">
      <c r="A62" s="306">
        <v>46</v>
      </c>
      <c r="B62" s="340"/>
      <c r="C62" s="317"/>
      <c r="D62" s="317"/>
      <c r="E62" s="317"/>
      <c r="F62" s="317"/>
      <c r="G62" s="317"/>
      <c r="H62" s="317"/>
      <c r="I62" s="317"/>
    </row>
    <row r="63" spans="1:9" ht="15.75" x14ac:dyDescent="0.25">
      <c r="A63" s="306">
        <v>47</v>
      </c>
      <c r="B63" s="340"/>
      <c r="C63" s="317"/>
      <c r="D63" s="317"/>
      <c r="E63" s="317"/>
      <c r="F63" s="317"/>
      <c r="G63" s="317"/>
      <c r="H63" s="317"/>
      <c r="I63" s="317"/>
    </row>
    <row r="64" spans="1:9" ht="15.75" x14ac:dyDescent="0.25">
      <c r="A64" s="306">
        <v>48</v>
      </c>
      <c r="B64" s="340"/>
      <c r="C64" s="317"/>
      <c r="D64" s="317"/>
      <c r="E64" s="317"/>
      <c r="F64" s="317"/>
      <c r="G64" s="317"/>
      <c r="H64" s="317"/>
      <c r="I64" s="317"/>
    </row>
    <row r="65" spans="1:9" ht="15.75" x14ac:dyDescent="0.25">
      <c r="A65" s="306">
        <v>49</v>
      </c>
      <c r="B65" s="340"/>
      <c r="C65" s="317"/>
      <c r="D65" s="317"/>
      <c r="E65" s="317"/>
      <c r="F65" s="317"/>
      <c r="G65" s="317"/>
      <c r="H65" s="317"/>
      <c r="I65" s="317"/>
    </row>
    <row r="66" spans="1:9" ht="15.75" x14ac:dyDescent="0.25">
      <c r="A66" s="306">
        <v>50</v>
      </c>
      <c r="B66" s="340"/>
      <c r="C66" s="317"/>
      <c r="D66" s="317"/>
      <c r="E66" s="317"/>
      <c r="F66" s="317"/>
      <c r="G66" s="317"/>
      <c r="H66" s="317"/>
      <c r="I66" s="317"/>
    </row>
    <row r="67" spans="1:9" ht="15.75" x14ac:dyDescent="0.25">
      <c r="A67" s="306">
        <v>51</v>
      </c>
      <c r="B67" s="340"/>
      <c r="C67" s="317"/>
      <c r="D67" s="317"/>
      <c r="E67" s="317"/>
      <c r="F67" s="317"/>
      <c r="G67" s="317"/>
      <c r="H67" s="317"/>
      <c r="I67" s="317"/>
    </row>
    <row r="68" spans="1:9" ht="15.75" x14ac:dyDescent="0.25">
      <c r="A68" s="306">
        <v>52</v>
      </c>
      <c r="B68" s="340"/>
      <c r="C68" s="317"/>
      <c r="D68" s="317"/>
      <c r="E68" s="317"/>
      <c r="F68" s="317"/>
      <c r="G68" s="317"/>
      <c r="H68" s="317"/>
      <c r="I68" s="317"/>
    </row>
    <row r="69" spans="1:9" ht="15.75" x14ac:dyDescent="0.25">
      <c r="A69" s="306">
        <v>53</v>
      </c>
      <c r="B69" s="340"/>
      <c r="C69" s="317"/>
      <c r="D69" s="317"/>
      <c r="E69" s="317"/>
      <c r="F69" s="317"/>
      <c r="G69" s="317"/>
      <c r="H69" s="317"/>
      <c r="I69" s="317"/>
    </row>
    <row r="70" spans="1:9" ht="15.75" x14ac:dyDescent="0.25">
      <c r="A70" s="306">
        <v>54</v>
      </c>
      <c r="B70" s="340"/>
      <c r="C70" s="317"/>
      <c r="D70" s="317"/>
      <c r="E70" s="317"/>
      <c r="F70" s="317"/>
      <c r="G70" s="317"/>
      <c r="H70" s="317"/>
      <c r="I70" s="317"/>
    </row>
    <row r="71" spans="1:9" ht="15.75" x14ac:dyDescent="0.25">
      <c r="A71" s="306">
        <v>55</v>
      </c>
      <c r="B71" s="340"/>
      <c r="C71" s="317"/>
      <c r="D71" s="317"/>
      <c r="E71" s="317"/>
      <c r="F71" s="317"/>
      <c r="G71" s="317"/>
      <c r="H71" s="317"/>
      <c r="I71" s="317"/>
    </row>
    <row r="72" spans="1:9" ht="15.75" x14ac:dyDescent="0.25">
      <c r="A72" s="306">
        <v>56</v>
      </c>
      <c r="B72" s="340"/>
      <c r="C72" s="317"/>
      <c r="D72" s="317"/>
      <c r="E72" s="317"/>
      <c r="F72" s="317"/>
      <c r="G72" s="317"/>
      <c r="H72" s="317"/>
      <c r="I72" s="317"/>
    </row>
    <row r="73" spans="1:9" ht="15.75" x14ac:dyDescent="0.25">
      <c r="A73" s="306">
        <v>57</v>
      </c>
      <c r="B73" s="340"/>
      <c r="C73" s="317"/>
      <c r="D73" s="317"/>
      <c r="E73" s="317"/>
      <c r="F73" s="317"/>
      <c r="G73" s="317"/>
      <c r="H73" s="317"/>
      <c r="I73" s="317"/>
    </row>
    <row r="74" spans="1:9" ht="15.75" x14ac:dyDescent="0.25">
      <c r="A74" s="306">
        <v>58</v>
      </c>
      <c r="B74" s="340"/>
      <c r="C74" s="317"/>
      <c r="D74" s="317"/>
      <c r="E74" s="317"/>
      <c r="F74" s="317"/>
      <c r="G74" s="317"/>
      <c r="H74" s="317"/>
      <c r="I74" s="317"/>
    </row>
    <row r="75" spans="1:9" ht="15.75" x14ac:dyDescent="0.25">
      <c r="A75" s="306">
        <v>59</v>
      </c>
      <c r="B75" s="340"/>
      <c r="C75" s="317"/>
      <c r="D75" s="317"/>
      <c r="E75" s="317"/>
      <c r="F75" s="317"/>
      <c r="G75" s="317"/>
      <c r="H75" s="317"/>
      <c r="I75" s="317"/>
    </row>
    <row r="76" spans="1:9" ht="15.75" x14ac:dyDescent="0.25">
      <c r="A76" s="306">
        <v>60</v>
      </c>
      <c r="B76" s="340"/>
      <c r="C76" s="317"/>
      <c r="D76" s="317"/>
      <c r="E76" s="317"/>
      <c r="F76" s="317"/>
      <c r="G76" s="317"/>
      <c r="H76" s="317"/>
      <c r="I76" s="317"/>
    </row>
    <row r="77" spans="1:9" ht="15.75" x14ac:dyDescent="0.25">
      <c r="A77" s="306">
        <v>61</v>
      </c>
      <c r="B77" s="340"/>
      <c r="C77" s="317"/>
      <c r="D77" s="317"/>
      <c r="E77" s="317"/>
      <c r="F77" s="317"/>
      <c r="G77" s="317"/>
      <c r="H77" s="317"/>
      <c r="I77" s="317"/>
    </row>
    <row r="78" spans="1:9" ht="15.75" x14ac:dyDescent="0.25">
      <c r="A78" s="306">
        <v>62</v>
      </c>
      <c r="B78" s="340"/>
      <c r="C78" s="317"/>
      <c r="D78" s="317"/>
      <c r="E78" s="317"/>
      <c r="F78" s="317"/>
      <c r="G78" s="317"/>
      <c r="H78" s="317"/>
      <c r="I78" s="317"/>
    </row>
    <row r="79" spans="1:9" ht="15.75" x14ac:dyDescent="0.25">
      <c r="A79" s="306">
        <v>63</v>
      </c>
      <c r="B79" s="340"/>
      <c r="C79" s="317"/>
      <c r="D79" s="317"/>
      <c r="E79" s="317"/>
      <c r="F79" s="317"/>
      <c r="G79" s="317"/>
      <c r="H79" s="317"/>
      <c r="I79" s="317"/>
    </row>
    <row r="80" spans="1:9" ht="15.75" x14ac:dyDescent="0.25">
      <c r="A80" s="306">
        <v>64</v>
      </c>
      <c r="B80" s="340"/>
      <c r="C80" s="317"/>
      <c r="D80" s="317"/>
      <c r="E80" s="317"/>
      <c r="F80" s="317"/>
      <c r="G80" s="317"/>
      <c r="H80" s="317"/>
      <c r="I80" s="317"/>
    </row>
    <row r="81" spans="1:9" ht="15.75" x14ac:dyDescent="0.25">
      <c r="A81" s="306">
        <v>65</v>
      </c>
      <c r="B81" s="340"/>
      <c r="C81" s="317"/>
      <c r="D81" s="317"/>
      <c r="E81" s="317"/>
      <c r="F81" s="317"/>
      <c r="G81" s="317"/>
      <c r="H81" s="317"/>
      <c r="I81" s="317"/>
    </row>
    <row r="82" spans="1:9" ht="15.75" x14ac:dyDescent="0.25">
      <c r="A82" s="306">
        <v>66</v>
      </c>
      <c r="B82" s="340"/>
      <c r="C82" s="317"/>
      <c r="D82" s="317"/>
      <c r="E82" s="317"/>
      <c r="F82" s="317"/>
      <c r="G82" s="317"/>
      <c r="H82" s="317"/>
      <c r="I82" s="317"/>
    </row>
    <row r="83" spans="1:9" ht="15.75" x14ac:dyDescent="0.25">
      <c r="A83" s="306">
        <v>67</v>
      </c>
      <c r="B83" s="340"/>
      <c r="C83" s="317"/>
      <c r="D83" s="317"/>
      <c r="E83" s="317"/>
      <c r="F83" s="317"/>
      <c r="G83" s="317"/>
      <c r="H83" s="317"/>
      <c r="I83" s="317"/>
    </row>
    <row r="84" spans="1:9" ht="15.75" x14ac:dyDescent="0.25">
      <c r="A84" s="306">
        <v>68</v>
      </c>
      <c r="B84" s="340"/>
      <c r="C84" s="317"/>
      <c r="D84" s="317"/>
      <c r="E84" s="317"/>
      <c r="F84" s="317"/>
      <c r="G84" s="317"/>
      <c r="H84" s="317"/>
      <c r="I84" s="317"/>
    </row>
    <row r="85" spans="1:9" ht="15.75" x14ac:dyDescent="0.25">
      <c r="A85" s="306">
        <v>69</v>
      </c>
      <c r="B85" s="340"/>
      <c r="C85" s="317"/>
      <c r="D85" s="317"/>
      <c r="E85" s="317"/>
      <c r="F85" s="317"/>
      <c r="G85" s="317"/>
      <c r="H85" s="317"/>
      <c r="I85" s="317"/>
    </row>
    <row r="86" spans="1:9" ht="15.75" x14ac:dyDescent="0.25">
      <c r="A86" s="306">
        <v>70</v>
      </c>
      <c r="B86" s="340"/>
      <c r="C86" s="317"/>
      <c r="D86" s="317"/>
      <c r="E86" s="317"/>
      <c r="F86" s="317"/>
      <c r="G86" s="317"/>
      <c r="H86" s="317"/>
      <c r="I86" s="317"/>
    </row>
    <row r="87" spans="1:9" ht="15.75" x14ac:dyDescent="0.25">
      <c r="A87" s="306">
        <v>71</v>
      </c>
      <c r="B87" s="340"/>
      <c r="C87" s="317"/>
      <c r="D87" s="317"/>
      <c r="E87" s="317"/>
      <c r="F87" s="317"/>
      <c r="G87" s="317"/>
      <c r="H87" s="317"/>
      <c r="I87" s="317"/>
    </row>
    <row r="88" spans="1:9" ht="15.75" x14ac:dyDescent="0.25">
      <c r="A88" s="306">
        <v>72</v>
      </c>
      <c r="B88" s="340"/>
      <c r="C88" s="317"/>
      <c r="D88" s="317"/>
      <c r="E88" s="317"/>
      <c r="F88" s="317"/>
      <c r="G88" s="317"/>
      <c r="H88" s="317"/>
      <c r="I88" s="317"/>
    </row>
    <row r="89" spans="1:9" ht="15.75" x14ac:dyDescent="0.25">
      <c r="A89" s="306">
        <v>73</v>
      </c>
      <c r="B89" s="340"/>
      <c r="C89" s="317"/>
      <c r="D89" s="317"/>
      <c r="E89" s="317"/>
      <c r="F89" s="317"/>
      <c r="G89" s="317"/>
      <c r="H89" s="317"/>
      <c r="I89" s="317"/>
    </row>
    <row r="90" spans="1:9" ht="15.75" x14ac:dyDescent="0.25">
      <c r="A90" s="306">
        <v>74</v>
      </c>
      <c r="B90" s="340"/>
      <c r="C90" s="317"/>
      <c r="D90" s="317"/>
      <c r="E90" s="317"/>
      <c r="F90" s="317"/>
      <c r="G90" s="317"/>
      <c r="H90" s="317"/>
      <c r="I90" s="317"/>
    </row>
    <row r="91" spans="1:9" ht="15.75" x14ac:dyDescent="0.25">
      <c r="A91" s="306">
        <v>75</v>
      </c>
      <c r="B91" s="340"/>
      <c r="C91" s="317"/>
      <c r="D91" s="317"/>
      <c r="E91" s="317"/>
      <c r="F91" s="317"/>
      <c r="G91" s="317"/>
      <c r="H91" s="317"/>
      <c r="I91" s="317"/>
    </row>
    <row r="92" spans="1:9" ht="15.75" x14ac:dyDescent="0.25">
      <c r="A92" s="306">
        <v>76</v>
      </c>
      <c r="B92" s="340"/>
      <c r="C92" s="317"/>
      <c r="D92" s="317"/>
      <c r="E92" s="317"/>
      <c r="F92" s="317"/>
      <c r="G92" s="317"/>
      <c r="H92" s="317"/>
      <c r="I92" s="317"/>
    </row>
    <row r="93" spans="1:9" ht="15.75" x14ac:dyDescent="0.25">
      <c r="A93" s="306">
        <v>77</v>
      </c>
      <c r="B93" s="340"/>
      <c r="C93" s="317"/>
      <c r="D93" s="317"/>
      <c r="E93" s="317"/>
      <c r="F93" s="317"/>
      <c r="G93" s="317"/>
      <c r="H93" s="317"/>
      <c r="I93" s="317"/>
    </row>
    <row r="94" spans="1:9" ht="15.75" x14ac:dyDescent="0.25">
      <c r="A94" s="306">
        <v>78</v>
      </c>
      <c r="B94" s="340"/>
      <c r="C94" s="317"/>
      <c r="D94" s="317"/>
      <c r="E94" s="317"/>
      <c r="F94" s="317"/>
      <c r="G94" s="317"/>
      <c r="H94" s="317"/>
      <c r="I94" s="317"/>
    </row>
    <row r="95" spans="1:9" ht="15.75" x14ac:dyDescent="0.25">
      <c r="A95" s="306">
        <v>79</v>
      </c>
      <c r="B95" s="340"/>
      <c r="C95" s="317"/>
      <c r="D95" s="317"/>
      <c r="E95" s="317"/>
      <c r="F95" s="317"/>
      <c r="G95" s="317"/>
      <c r="H95" s="317"/>
      <c r="I95" s="317"/>
    </row>
    <row r="96" spans="1:9" ht="15.75" x14ac:dyDescent="0.25">
      <c r="A96" s="306">
        <v>80</v>
      </c>
      <c r="B96" s="340"/>
      <c r="C96" s="317"/>
      <c r="D96" s="317"/>
      <c r="E96" s="317"/>
      <c r="F96" s="317"/>
      <c r="G96" s="317"/>
      <c r="H96" s="317"/>
      <c r="I96" s="317"/>
    </row>
    <row r="97" spans="1:9" ht="15.75" x14ac:dyDescent="0.25">
      <c r="A97" s="306">
        <v>81</v>
      </c>
      <c r="B97" s="340"/>
      <c r="C97" s="317"/>
      <c r="D97" s="317"/>
      <c r="E97" s="317"/>
      <c r="F97" s="317"/>
      <c r="G97" s="317"/>
      <c r="H97" s="317"/>
      <c r="I97" s="317"/>
    </row>
    <row r="98" spans="1:9" ht="15.75" x14ac:dyDescent="0.25">
      <c r="A98" s="306">
        <v>82</v>
      </c>
      <c r="B98" s="340"/>
      <c r="C98" s="317"/>
      <c r="D98" s="317"/>
      <c r="E98" s="317"/>
      <c r="F98" s="317"/>
      <c r="G98" s="317"/>
      <c r="H98" s="317"/>
      <c r="I98" s="317"/>
    </row>
    <row r="99" spans="1:9" ht="15.75" x14ac:dyDescent="0.25">
      <c r="A99" s="306">
        <v>83</v>
      </c>
      <c r="B99" s="340"/>
      <c r="C99" s="317"/>
      <c r="D99" s="317"/>
      <c r="E99" s="317"/>
      <c r="F99" s="317"/>
      <c r="G99" s="317"/>
      <c r="H99" s="317"/>
      <c r="I99" s="317"/>
    </row>
    <row r="100" spans="1:9" ht="15.75" x14ac:dyDescent="0.25">
      <c r="A100" s="306">
        <v>84</v>
      </c>
      <c r="B100" s="340"/>
      <c r="C100" s="317"/>
      <c r="D100" s="317"/>
      <c r="E100" s="317"/>
      <c r="F100" s="317"/>
      <c r="G100" s="317"/>
      <c r="H100" s="317"/>
      <c r="I100" s="317"/>
    </row>
    <row r="101" spans="1:9" ht="15.75" x14ac:dyDescent="0.25">
      <c r="A101" s="306">
        <v>85</v>
      </c>
      <c r="B101" s="340"/>
      <c r="C101" s="317"/>
      <c r="D101" s="317"/>
      <c r="E101" s="317"/>
      <c r="F101" s="317"/>
      <c r="G101" s="317"/>
      <c r="H101" s="317"/>
      <c r="I101" s="317"/>
    </row>
    <row r="102" spans="1:9" ht="15.75" x14ac:dyDescent="0.25">
      <c r="A102" s="306">
        <v>86</v>
      </c>
      <c r="B102" s="340"/>
      <c r="C102" s="317"/>
      <c r="D102" s="317"/>
      <c r="E102" s="317"/>
      <c r="F102" s="317"/>
      <c r="G102" s="317"/>
      <c r="H102" s="317"/>
      <c r="I102" s="317"/>
    </row>
    <row r="103" spans="1:9" ht="15.75" x14ac:dyDescent="0.25">
      <c r="A103" s="306">
        <v>87</v>
      </c>
      <c r="B103" s="340"/>
      <c r="C103" s="317"/>
      <c r="D103" s="317"/>
      <c r="E103" s="317"/>
      <c r="F103" s="317"/>
      <c r="G103" s="317"/>
      <c r="H103" s="317"/>
      <c r="I103" s="317"/>
    </row>
    <row r="104" spans="1:9" ht="15.75" x14ac:dyDescent="0.25">
      <c r="A104" s="306">
        <v>88</v>
      </c>
      <c r="B104" s="340"/>
      <c r="C104" s="317"/>
      <c r="D104" s="317"/>
      <c r="E104" s="317"/>
      <c r="F104" s="317"/>
      <c r="G104" s="317"/>
      <c r="H104" s="317"/>
      <c r="I104" s="317"/>
    </row>
    <row r="105" spans="1:9" ht="15.75" x14ac:dyDescent="0.25">
      <c r="A105" s="306">
        <v>89</v>
      </c>
      <c r="B105" s="340"/>
      <c r="C105" s="317"/>
      <c r="D105" s="317"/>
      <c r="E105" s="317"/>
      <c r="F105" s="317"/>
      <c r="G105" s="317"/>
      <c r="H105" s="317"/>
      <c r="I105" s="317"/>
    </row>
    <row r="106" spans="1:9" ht="15.75" x14ac:dyDescent="0.25">
      <c r="A106" s="306">
        <v>90</v>
      </c>
      <c r="B106" s="340"/>
      <c r="C106" s="317"/>
      <c r="D106" s="317"/>
      <c r="E106" s="317"/>
      <c r="F106" s="317"/>
      <c r="G106" s="317"/>
      <c r="H106" s="317"/>
      <c r="I106" s="317"/>
    </row>
    <row r="107" spans="1:9" ht="15.75" x14ac:dyDescent="0.25">
      <c r="A107" s="306">
        <v>91</v>
      </c>
      <c r="B107" s="340"/>
      <c r="C107" s="317"/>
      <c r="D107" s="317"/>
      <c r="E107" s="317"/>
      <c r="F107" s="317"/>
      <c r="G107" s="317"/>
      <c r="H107" s="317"/>
      <c r="I107" s="317"/>
    </row>
    <row r="108" spans="1:9" ht="15.75" x14ac:dyDescent="0.25">
      <c r="A108" s="306">
        <v>92</v>
      </c>
      <c r="B108" s="340"/>
      <c r="C108" s="317"/>
      <c r="D108" s="317"/>
      <c r="E108" s="317"/>
      <c r="F108" s="317"/>
      <c r="G108" s="317"/>
      <c r="H108" s="317"/>
      <c r="I108" s="317"/>
    </row>
    <row r="109" spans="1:9" ht="15.75" x14ac:dyDescent="0.25">
      <c r="A109" s="306">
        <v>93</v>
      </c>
      <c r="B109" s="340"/>
      <c r="C109" s="317"/>
      <c r="D109" s="317"/>
      <c r="E109" s="317"/>
      <c r="F109" s="317"/>
      <c r="G109" s="317"/>
      <c r="H109" s="317"/>
      <c r="I109" s="317"/>
    </row>
    <row r="110" spans="1:9" ht="15.75" x14ac:dyDescent="0.25">
      <c r="A110" s="306">
        <v>94</v>
      </c>
      <c r="B110" s="340"/>
      <c r="C110" s="317"/>
      <c r="D110" s="317"/>
      <c r="E110" s="317"/>
      <c r="F110" s="317"/>
      <c r="G110" s="317"/>
      <c r="H110" s="317"/>
      <c r="I110" s="317"/>
    </row>
    <row r="111" spans="1:9" ht="15.75" x14ac:dyDescent="0.25">
      <c r="A111" s="306">
        <v>95</v>
      </c>
      <c r="B111" s="340"/>
      <c r="C111" s="317"/>
      <c r="D111" s="317"/>
      <c r="E111" s="317"/>
      <c r="F111" s="317"/>
      <c r="G111" s="317"/>
      <c r="H111" s="317"/>
      <c r="I111" s="317"/>
    </row>
    <row r="112" spans="1:9" ht="15.75" x14ac:dyDescent="0.25">
      <c r="A112" s="306">
        <v>96</v>
      </c>
      <c r="B112" s="340"/>
      <c r="C112" s="317"/>
      <c r="D112" s="317"/>
      <c r="E112" s="317"/>
      <c r="F112" s="317"/>
      <c r="G112" s="317"/>
      <c r="H112" s="317"/>
      <c r="I112" s="317"/>
    </row>
    <row r="113" spans="1:9" ht="15.75" x14ac:dyDescent="0.25">
      <c r="A113" s="306">
        <v>97</v>
      </c>
      <c r="B113" s="340"/>
      <c r="C113" s="317"/>
      <c r="D113" s="317"/>
      <c r="E113" s="317"/>
      <c r="F113" s="317"/>
      <c r="G113" s="317"/>
      <c r="H113" s="317"/>
      <c r="I113" s="317"/>
    </row>
    <row r="114" spans="1:9" ht="15.75" x14ac:dyDescent="0.25">
      <c r="A114" s="306">
        <v>98</v>
      </c>
      <c r="B114" s="340"/>
      <c r="C114" s="317"/>
      <c r="D114" s="317"/>
      <c r="E114" s="317"/>
      <c r="F114" s="317"/>
      <c r="G114" s="317"/>
      <c r="H114" s="317"/>
      <c r="I114" s="317"/>
    </row>
    <row r="115" spans="1:9" ht="15.75" x14ac:dyDescent="0.25">
      <c r="A115" s="306">
        <v>99</v>
      </c>
      <c r="B115" s="340"/>
      <c r="C115" s="317"/>
      <c r="D115" s="317"/>
      <c r="E115" s="317"/>
      <c r="F115" s="317"/>
      <c r="G115" s="317"/>
      <c r="H115" s="317"/>
      <c r="I115" s="317"/>
    </row>
    <row r="116" spans="1:9" ht="15.75" x14ac:dyDescent="0.25">
      <c r="A116" s="306">
        <v>100</v>
      </c>
      <c r="B116" s="340"/>
      <c r="C116" s="317"/>
      <c r="D116" s="317"/>
      <c r="E116" s="317"/>
      <c r="F116" s="317"/>
      <c r="G116" s="317"/>
      <c r="H116" s="317"/>
      <c r="I116" s="317"/>
    </row>
    <row r="117" spans="1:9" ht="15.75" x14ac:dyDescent="0.25">
      <c r="A117" s="306">
        <v>101</v>
      </c>
      <c r="B117" s="340"/>
      <c r="C117" s="317"/>
      <c r="D117" s="317"/>
      <c r="E117" s="317"/>
      <c r="F117" s="317"/>
      <c r="G117" s="317"/>
      <c r="H117" s="317"/>
      <c r="I117" s="317"/>
    </row>
    <row r="118" spans="1:9" ht="15.75" x14ac:dyDescent="0.25">
      <c r="A118" s="306">
        <v>102</v>
      </c>
      <c r="B118" s="340"/>
      <c r="C118" s="317"/>
      <c r="D118" s="317"/>
      <c r="E118" s="317"/>
      <c r="F118" s="317"/>
      <c r="G118" s="317"/>
      <c r="H118" s="317"/>
      <c r="I118" s="317"/>
    </row>
    <row r="119" spans="1:9" ht="15.75" x14ac:dyDescent="0.25">
      <c r="A119" s="306">
        <v>103</v>
      </c>
      <c r="B119" s="340"/>
      <c r="C119" s="317"/>
      <c r="D119" s="317"/>
      <c r="E119" s="317"/>
      <c r="F119" s="317"/>
      <c r="G119" s="317"/>
      <c r="H119" s="317"/>
      <c r="I119" s="317"/>
    </row>
    <row r="120" spans="1:9" ht="15.75" x14ac:dyDescent="0.25">
      <c r="A120" s="306">
        <v>104</v>
      </c>
      <c r="B120" s="340"/>
      <c r="C120" s="317"/>
      <c r="D120" s="317"/>
      <c r="E120" s="317"/>
      <c r="F120" s="317"/>
      <c r="G120" s="317"/>
      <c r="H120" s="317"/>
      <c r="I120" s="317"/>
    </row>
    <row r="121" spans="1:9" ht="15.75" x14ac:dyDescent="0.25">
      <c r="A121" s="306">
        <v>105</v>
      </c>
      <c r="B121" s="340"/>
      <c r="C121" s="317"/>
      <c r="D121" s="317"/>
      <c r="E121" s="317"/>
      <c r="F121" s="317"/>
      <c r="G121" s="317"/>
      <c r="H121" s="317"/>
      <c r="I121" s="317"/>
    </row>
    <row r="122" spans="1:9" ht="15.75" x14ac:dyDescent="0.25">
      <c r="A122" s="306">
        <v>106</v>
      </c>
      <c r="B122" s="340"/>
      <c r="C122" s="317"/>
      <c r="D122" s="317"/>
      <c r="E122" s="317"/>
      <c r="F122" s="317"/>
      <c r="G122" s="317"/>
      <c r="H122" s="317"/>
      <c r="I122" s="317"/>
    </row>
    <row r="123" spans="1:9" ht="15.75" x14ac:dyDescent="0.25">
      <c r="A123" s="306">
        <v>107</v>
      </c>
      <c r="B123" s="340"/>
      <c r="C123" s="317"/>
      <c r="D123" s="317"/>
      <c r="E123" s="317"/>
      <c r="F123" s="317"/>
      <c r="G123" s="317"/>
      <c r="H123" s="317"/>
      <c r="I123" s="317"/>
    </row>
    <row r="124" spans="1:9" ht="15.75" x14ac:dyDescent="0.25">
      <c r="A124" s="306">
        <v>108</v>
      </c>
      <c r="B124" s="340"/>
      <c r="C124" s="317"/>
      <c r="D124" s="317"/>
      <c r="E124" s="317"/>
      <c r="F124" s="317"/>
      <c r="G124" s="317"/>
      <c r="H124" s="317"/>
      <c r="I124" s="317"/>
    </row>
    <row r="125" spans="1:9" ht="15.75" x14ac:dyDescent="0.25">
      <c r="A125" s="306">
        <v>109</v>
      </c>
      <c r="B125" s="340"/>
      <c r="C125" s="317"/>
      <c r="D125" s="317"/>
      <c r="E125" s="317"/>
      <c r="F125" s="317"/>
      <c r="G125" s="317"/>
      <c r="H125" s="317"/>
      <c r="I125" s="317"/>
    </row>
    <row r="126" spans="1:9" ht="15.75" x14ac:dyDescent="0.25">
      <c r="A126" s="306">
        <v>110</v>
      </c>
      <c r="B126" s="340"/>
      <c r="C126" s="317"/>
      <c r="D126" s="317"/>
      <c r="E126" s="317"/>
      <c r="F126" s="317"/>
      <c r="G126" s="317"/>
      <c r="H126" s="317"/>
      <c r="I126" s="317"/>
    </row>
    <row r="127" spans="1:9" ht="15.75" x14ac:dyDescent="0.25">
      <c r="A127" s="306">
        <v>111</v>
      </c>
      <c r="B127" s="340"/>
      <c r="C127" s="317"/>
      <c r="D127" s="317"/>
      <c r="E127" s="317"/>
      <c r="F127" s="317"/>
      <c r="G127" s="317"/>
      <c r="H127" s="317"/>
      <c r="I127" s="317"/>
    </row>
    <row r="128" spans="1:9" ht="15.75" x14ac:dyDescent="0.25">
      <c r="A128" s="306">
        <v>112</v>
      </c>
      <c r="B128" s="340"/>
      <c r="C128" s="317"/>
      <c r="D128" s="317"/>
      <c r="E128" s="317"/>
      <c r="F128" s="317"/>
      <c r="G128" s="317"/>
      <c r="H128" s="317"/>
      <c r="I128" s="317"/>
    </row>
    <row r="129" spans="1:9" ht="15.75" x14ac:dyDescent="0.25">
      <c r="A129" s="306">
        <v>113</v>
      </c>
      <c r="B129" s="340"/>
      <c r="C129" s="317"/>
      <c r="D129" s="317"/>
      <c r="E129" s="317"/>
      <c r="F129" s="317"/>
      <c r="G129" s="317"/>
      <c r="H129" s="317"/>
      <c r="I129" s="317"/>
    </row>
    <row r="130" spans="1:9" ht="15.75" x14ac:dyDescent="0.25">
      <c r="A130" s="306">
        <v>114</v>
      </c>
      <c r="B130" s="340"/>
      <c r="C130" s="317"/>
      <c r="D130" s="317"/>
      <c r="E130" s="317"/>
      <c r="F130" s="317"/>
      <c r="G130" s="317"/>
      <c r="H130" s="317"/>
      <c r="I130" s="317"/>
    </row>
    <row r="131" spans="1:9" ht="15.75" x14ac:dyDescent="0.25">
      <c r="A131" s="306">
        <v>115</v>
      </c>
      <c r="B131" s="340"/>
      <c r="C131" s="317"/>
      <c r="D131" s="317"/>
      <c r="E131" s="317"/>
      <c r="F131" s="317"/>
      <c r="G131" s="317"/>
      <c r="H131" s="317"/>
      <c r="I131" s="317"/>
    </row>
    <row r="132" spans="1:9" ht="15.75" x14ac:dyDescent="0.25">
      <c r="A132" s="306">
        <v>116</v>
      </c>
      <c r="B132" s="340"/>
      <c r="C132" s="317"/>
      <c r="D132" s="317"/>
      <c r="E132" s="317"/>
      <c r="F132" s="317"/>
      <c r="G132" s="317"/>
      <c r="H132" s="317"/>
      <c r="I132" s="317"/>
    </row>
    <row r="133" spans="1:9" ht="15.75" x14ac:dyDescent="0.25">
      <c r="A133" s="306">
        <v>117</v>
      </c>
      <c r="B133" s="340"/>
      <c r="C133" s="317"/>
      <c r="D133" s="317"/>
      <c r="E133" s="317"/>
      <c r="F133" s="317"/>
      <c r="G133" s="317"/>
      <c r="H133" s="317"/>
      <c r="I133" s="317"/>
    </row>
    <row r="134" spans="1:9" ht="15.75" x14ac:dyDescent="0.25">
      <c r="A134" s="306">
        <v>118</v>
      </c>
      <c r="B134" s="340"/>
      <c r="C134" s="317"/>
      <c r="D134" s="317"/>
      <c r="E134" s="317"/>
      <c r="F134" s="317"/>
      <c r="G134" s="317"/>
      <c r="H134" s="317"/>
      <c r="I134" s="317"/>
    </row>
    <row r="135" spans="1:9" ht="15.75" x14ac:dyDescent="0.25">
      <c r="A135" s="306">
        <v>119</v>
      </c>
      <c r="B135" s="340"/>
      <c r="C135" s="317"/>
      <c r="D135" s="317"/>
      <c r="E135" s="317"/>
      <c r="F135" s="317"/>
      <c r="G135" s="317"/>
      <c r="H135" s="317"/>
      <c r="I135" s="317"/>
    </row>
    <row r="136" spans="1:9" ht="15.75" x14ac:dyDescent="0.25">
      <c r="A136" s="306">
        <v>120</v>
      </c>
      <c r="B136" s="340"/>
      <c r="C136" s="317"/>
      <c r="D136" s="317"/>
      <c r="E136" s="317"/>
      <c r="F136" s="317"/>
      <c r="G136" s="317"/>
      <c r="H136" s="317"/>
      <c r="I136" s="317"/>
    </row>
    <row r="137" spans="1:9" ht="15.75" x14ac:dyDescent="0.25">
      <c r="A137" s="306">
        <v>121</v>
      </c>
      <c r="B137" s="340"/>
      <c r="C137" s="317"/>
      <c r="D137" s="317"/>
      <c r="E137" s="317"/>
      <c r="F137" s="317"/>
      <c r="G137" s="317"/>
      <c r="H137" s="317"/>
      <c r="I137" s="317"/>
    </row>
    <row r="138" spans="1:9" ht="15.75" x14ac:dyDescent="0.25">
      <c r="A138" s="306">
        <v>122</v>
      </c>
      <c r="B138" s="340"/>
      <c r="C138" s="317"/>
      <c r="D138" s="317"/>
      <c r="E138" s="317"/>
      <c r="F138" s="317"/>
      <c r="G138" s="317"/>
      <c r="H138" s="317"/>
      <c r="I138" s="317"/>
    </row>
    <row r="139" spans="1:9" ht="15.75" x14ac:dyDescent="0.25">
      <c r="A139" s="306">
        <v>123</v>
      </c>
      <c r="B139" s="340"/>
      <c r="C139" s="317"/>
      <c r="D139" s="317"/>
      <c r="E139" s="317"/>
      <c r="F139" s="317"/>
      <c r="G139" s="317"/>
      <c r="H139" s="317"/>
      <c r="I139" s="317"/>
    </row>
    <row r="140" spans="1:9" ht="15.75" x14ac:dyDescent="0.25">
      <c r="A140" s="306">
        <v>124</v>
      </c>
      <c r="B140" s="340"/>
      <c r="C140" s="317"/>
      <c r="D140" s="317"/>
      <c r="E140" s="317"/>
      <c r="F140" s="317"/>
      <c r="G140" s="317"/>
      <c r="H140" s="317"/>
      <c r="I140" s="317"/>
    </row>
    <row r="141" spans="1:9" ht="15.75" x14ac:dyDescent="0.25">
      <c r="A141" s="306">
        <v>125</v>
      </c>
      <c r="B141" s="340"/>
      <c r="C141" s="317"/>
      <c r="D141" s="317"/>
      <c r="E141" s="317"/>
      <c r="F141" s="317"/>
      <c r="G141" s="317"/>
      <c r="H141" s="317"/>
      <c r="I141" s="317"/>
    </row>
    <row r="142" spans="1:9" ht="15.75" x14ac:dyDescent="0.25">
      <c r="A142" s="306">
        <v>126</v>
      </c>
      <c r="B142" s="340"/>
      <c r="C142" s="317"/>
      <c r="D142" s="317"/>
      <c r="E142" s="317"/>
      <c r="F142" s="317"/>
      <c r="G142" s="317"/>
      <c r="H142" s="317"/>
      <c r="I142" s="317"/>
    </row>
    <row r="143" spans="1:9" ht="15.75" x14ac:dyDescent="0.25">
      <c r="A143" s="306">
        <v>127</v>
      </c>
      <c r="B143" s="340"/>
      <c r="C143" s="317"/>
      <c r="D143" s="317"/>
      <c r="E143" s="317"/>
      <c r="F143" s="317"/>
      <c r="G143" s="317"/>
      <c r="H143" s="317"/>
      <c r="I143" s="317"/>
    </row>
    <row r="144" spans="1:9" ht="15.75" x14ac:dyDescent="0.25">
      <c r="A144" s="306">
        <v>128</v>
      </c>
      <c r="B144" s="340"/>
      <c r="C144" s="317"/>
      <c r="D144" s="317"/>
      <c r="E144" s="317"/>
      <c r="F144" s="317"/>
      <c r="G144" s="317"/>
      <c r="H144" s="317"/>
      <c r="I144" s="317"/>
    </row>
    <row r="145" spans="1:9" ht="15.75" x14ac:dyDescent="0.25">
      <c r="A145" s="306">
        <v>129</v>
      </c>
      <c r="B145" s="340"/>
      <c r="C145" s="317"/>
      <c r="D145" s="317"/>
      <c r="E145" s="317"/>
      <c r="F145" s="317"/>
      <c r="G145" s="317"/>
      <c r="H145" s="317"/>
      <c r="I145" s="317"/>
    </row>
    <row r="146" spans="1:9" ht="15.75" x14ac:dyDescent="0.25">
      <c r="A146" s="306">
        <v>130</v>
      </c>
      <c r="B146" s="340"/>
      <c r="C146" s="317"/>
      <c r="D146" s="317"/>
      <c r="E146" s="317"/>
      <c r="F146" s="317"/>
      <c r="G146" s="317"/>
      <c r="H146" s="317"/>
      <c r="I146" s="317"/>
    </row>
    <row r="147" spans="1:9" ht="15.75" x14ac:dyDescent="0.25">
      <c r="A147" s="306">
        <v>131</v>
      </c>
      <c r="B147" s="340"/>
      <c r="C147" s="317"/>
      <c r="D147" s="317"/>
      <c r="E147" s="317"/>
      <c r="F147" s="317"/>
      <c r="G147" s="317"/>
      <c r="H147" s="317"/>
      <c r="I147" s="317"/>
    </row>
    <row r="148" spans="1:9" ht="15.75" x14ac:dyDescent="0.25">
      <c r="A148" s="306">
        <v>132</v>
      </c>
      <c r="B148" s="340"/>
      <c r="C148" s="317"/>
      <c r="D148" s="317"/>
      <c r="E148" s="317"/>
      <c r="F148" s="317"/>
      <c r="G148" s="317"/>
      <c r="H148" s="317"/>
      <c r="I148" s="317"/>
    </row>
    <row r="149" spans="1:9" ht="15.75" x14ac:dyDescent="0.25">
      <c r="A149" s="306">
        <v>133</v>
      </c>
      <c r="B149" s="340"/>
      <c r="C149" s="317"/>
      <c r="D149" s="317"/>
      <c r="E149" s="317"/>
      <c r="F149" s="317"/>
      <c r="G149" s="317"/>
      <c r="H149" s="317"/>
      <c r="I149" s="317"/>
    </row>
    <row r="150" spans="1:9" ht="15.75" x14ac:dyDescent="0.25">
      <c r="A150" s="306">
        <v>134</v>
      </c>
      <c r="B150" s="340"/>
      <c r="C150" s="317"/>
      <c r="D150" s="317"/>
      <c r="E150" s="317"/>
      <c r="F150" s="317"/>
      <c r="G150" s="317"/>
      <c r="H150" s="317"/>
      <c r="I150" s="317"/>
    </row>
    <row r="151" spans="1:9" ht="15.75" x14ac:dyDescent="0.25">
      <c r="A151" s="306">
        <v>135</v>
      </c>
      <c r="B151" s="340"/>
      <c r="C151" s="317"/>
      <c r="D151" s="317"/>
      <c r="E151" s="317"/>
      <c r="F151" s="317"/>
      <c r="G151" s="317"/>
      <c r="H151" s="317"/>
      <c r="I151" s="317"/>
    </row>
    <row r="152" spans="1:9" ht="15.75" x14ac:dyDescent="0.25">
      <c r="A152" s="306">
        <v>136</v>
      </c>
      <c r="B152" s="340"/>
      <c r="C152" s="317"/>
      <c r="D152" s="317"/>
      <c r="E152" s="317"/>
      <c r="F152" s="317"/>
      <c r="G152" s="317"/>
      <c r="H152" s="317"/>
      <c r="I152" s="317"/>
    </row>
    <row r="153" spans="1:9" ht="15.75" x14ac:dyDescent="0.25">
      <c r="A153" s="306">
        <v>137</v>
      </c>
      <c r="B153" s="340"/>
      <c r="C153" s="317"/>
      <c r="D153" s="317"/>
      <c r="E153" s="317"/>
      <c r="F153" s="317"/>
      <c r="G153" s="317"/>
      <c r="H153" s="317"/>
      <c r="I153" s="317"/>
    </row>
    <row r="154" spans="1:9" ht="15.75" x14ac:dyDescent="0.25">
      <c r="A154" s="306">
        <v>138</v>
      </c>
      <c r="B154" s="340"/>
      <c r="C154" s="317"/>
      <c r="D154" s="317"/>
      <c r="E154" s="317"/>
      <c r="F154" s="317"/>
      <c r="G154" s="317"/>
      <c r="H154" s="317"/>
      <c r="I154" s="317"/>
    </row>
    <row r="155" spans="1:9" ht="15.75" x14ac:dyDescent="0.25">
      <c r="A155" s="306">
        <v>139</v>
      </c>
      <c r="B155" s="340"/>
      <c r="C155" s="317"/>
      <c r="D155" s="317"/>
      <c r="E155" s="317"/>
      <c r="F155" s="317"/>
      <c r="G155" s="317"/>
      <c r="H155" s="317"/>
      <c r="I155" s="317"/>
    </row>
    <row r="156" spans="1:9" ht="15.75" x14ac:dyDescent="0.25">
      <c r="A156" s="306">
        <v>140</v>
      </c>
      <c r="B156" s="340"/>
      <c r="C156" s="317"/>
      <c r="D156" s="317"/>
      <c r="E156" s="317"/>
      <c r="F156" s="317"/>
      <c r="G156" s="317"/>
      <c r="H156" s="317"/>
      <c r="I156" s="317"/>
    </row>
    <row r="157" spans="1:9" ht="15.75" x14ac:dyDescent="0.25">
      <c r="A157" s="306">
        <v>141</v>
      </c>
      <c r="B157" s="340"/>
      <c r="C157" s="317"/>
      <c r="D157" s="317"/>
      <c r="E157" s="317"/>
      <c r="F157" s="317"/>
      <c r="G157" s="317"/>
      <c r="H157" s="317"/>
      <c r="I157" s="317"/>
    </row>
    <row r="158" spans="1:9" ht="15.75" x14ac:dyDescent="0.25">
      <c r="A158" s="306">
        <v>142</v>
      </c>
      <c r="B158" s="340"/>
      <c r="C158" s="317"/>
      <c r="D158" s="317"/>
      <c r="E158" s="317"/>
      <c r="F158" s="317"/>
      <c r="G158" s="317"/>
      <c r="H158" s="317"/>
      <c r="I158" s="317"/>
    </row>
    <row r="159" spans="1:9" ht="15.75" x14ac:dyDescent="0.25">
      <c r="A159" s="306">
        <v>143</v>
      </c>
      <c r="B159" s="340"/>
      <c r="C159" s="317"/>
      <c r="D159" s="317"/>
      <c r="E159" s="317"/>
      <c r="F159" s="317"/>
      <c r="G159" s="317"/>
      <c r="H159" s="317"/>
      <c r="I159" s="317"/>
    </row>
    <row r="160" spans="1:9" ht="15.75" x14ac:dyDescent="0.25">
      <c r="A160" s="306">
        <v>144</v>
      </c>
      <c r="B160" s="340"/>
      <c r="C160" s="317"/>
      <c r="D160" s="317"/>
      <c r="E160" s="317"/>
      <c r="F160" s="317"/>
      <c r="G160" s="317"/>
      <c r="H160" s="317"/>
      <c r="I160" s="317"/>
    </row>
    <row r="161" spans="1:9" ht="15.75" x14ac:dyDescent="0.25">
      <c r="A161" s="306">
        <v>145</v>
      </c>
      <c r="B161" s="340"/>
      <c r="C161" s="317"/>
      <c r="D161" s="317"/>
      <c r="E161" s="317"/>
      <c r="F161" s="317"/>
      <c r="G161" s="317"/>
      <c r="H161" s="317"/>
      <c r="I161" s="317"/>
    </row>
    <row r="162" spans="1:9" ht="15.75" x14ac:dyDescent="0.25">
      <c r="A162" s="306">
        <v>146</v>
      </c>
      <c r="B162" s="340"/>
      <c r="C162" s="317"/>
      <c r="D162" s="317"/>
      <c r="E162" s="317"/>
      <c r="F162" s="317"/>
      <c r="G162" s="317"/>
      <c r="H162" s="317"/>
      <c r="I162" s="317"/>
    </row>
    <row r="163" spans="1:9" ht="15.75" x14ac:dyDescent="0.25">
      <c r="A163" s="306">
        <v>147</v>
      </c>
      <c r="B163" s="340"/>
      <c r="C163" s="317"/>
      <c r="D163" s="317"/>
      <c r="E163" s="317"/>
      <c r="F163" s="317"/>
      <c r="G163" s="317"/>
      <c r="H163" s="317"/>
      <c r="I163" s="317"/>
    </row>
    <row r="164" spans="1:9" ht="15.75" x14ac:dyDescent="0.25">
      <c r="A164" s="306">
        <v>148</v>
      </c>
      <c r="B164" s="340"/>
      <c r="C164" s="317"/>
      <c r="D164" s="317"/>
      <c r="E164" s="317"/>
      <c r="F164" s="317"/>
      <c r="G164" s="317"/>
      <c r="H164" s="317"/>
      <c r="I164" s="317"/>
    </row>
    <row r="165" spans="1:9" ht="15.75" x14ac:dyDescent="0.25">
      <c r="A165" s="306">
        <v>149</v>
      </c>
      <c r="B165" s="340"/>
      <c r="C165" s="317"/>
      <c r="D165" s="317"/>
      <c r="E165" s="317"/>
      <c r="F165" s="317"/>
      <c r="G165" s="317"/>
      <c r="H165" s="317"/>
      <c r="I165" s="317"/>
    </row>
    <row r="166" spans="1:9" ht="15.75" x14ac:dyDescent="0.25">
      <c r="A166" s="306">
        <v>150</v>
      </c>
      <c r="B166" s="340"/>
      <c r="C166" s="317"/>
      <c r="D166" s="317"/>
      <c r="E166" s="317"/>
      <c r="F166" s="317"/>
      <c r="G166" s="317"/>
      <c r="H166" s="317"/>
      <c r="I166" s="317"/>
    </row>
    <row r="167" spans="1:9" ht="15.75" x14ac:dyDescent="0.25">
      <c r="A167" s="306">
        <v>151</v>
      </c>
      <c r="B167" s="340"/>
      <c r="C167" s="317"/>
      <c r="D167" s="317"/>
      <c r="E167" s="317"/>
      <c r="F167" s="317"/>
      <c r="G167" s="317"/>
      <c r="H167" s="317"/>
      <c r="I167" s="317"/>
    </row>
    <row r="168" spans="1:9" ht="15.75" x14ac:dyDescent="0.25">
      <c r="A168" s="306">
        <v>152</v>
      </c>
      <c r="B168" s="340"/>
      <c r="C168" s="317"/>
      <c r="D168" s="317"/>
      <c r="E168" s="317"/>
      <c r="F168" s="317"/>
      <c r="G168" s="317"/>
      <c r="H168" s="317"/>
      <c r="I168" s="317"/>
    </row>
    <row r="169" spans="1:9" ht="15.75" x14ac:dyDescent="0.25">
      <c r="A169" s="306">
        <v>153</v>
      </c>
      <c r="B169" s="340"/>
      <c r="C169" s="317"/>
      <c r="D169" s="317"/>
      <c r="E169" s="317"/>
      <c r="F169" s="317"/>
      <c r="G169" s="317"/>
      <c r="H169" s="317"/>
      <c r="I169" s="317"/>
    </row>
    <row r="170" spans="1:9" ht="15.75" x14ac:dyDescent="0.25">
      <c r="A170" s="306">
        <v>154</v>
      </c>
      <c r="B170" s="340"/>
      <c r="C170" s="317"/>
      <c r="D170" s="317"/>
      <c r="E170" s="317"/>
      <c r="F170" s="317"/>
      <c r="G170" s="317"/>
      <c r="H170" s="317"/>
      <c r="I170" s="317"/>
    </row>
    <row r="171" spans="1:9" ht="15.75" x14ac:dyDescent="0.25">
      <c r="A171" s="306">
        <v>155</v>
      </c>
      <c r="B171" s="340"/>
      <c r="C171" s="317"/>
      <c r="D171" s="317"/>
      <c r="E171" s="317"/>
      <c r="F171" s="317"/>
      <c r="G171" s="317"/>
      <c r="H171" s="317"/>
      <c r="I171" s="317"/>
    </row>
    <row r="172" spans="1:9" ht="15.75" x14ac:dyDescent="0.25">
      <c r="A172" s="306">
        <v>156</v>
      </c>
      <c r="B172" s="340"/>
      <c r="C172" s="317"/>
      <c r="D172" s="317"/>
      <c r="E172" s="317"/>
      <c r="F172" s="317"/>
      <c r="G172" s="317"/>
      <c r="H172" s="317"/>
      <c r="I172" s="317"/>
    </row>
    <row r="173" spans="1:9" ht="15.75" x14ac:dyDescent="0.25">
      <c r="A173" s="306">
        <v>157</v>
      </c>
      <c r="B173" s="340"/>
      <c r="C173" s="317"/>
      <c r="D173" s="317"/>
      <c r="E173" s="317"/>
      <c r="F173" s="317"/>
      <c r="G173" s="317"/>
      <c r="H173" s="317"/>
      <c r="I173" s="317"/>
    </row>
    <row r="174" spans="1:9" ht="15.75" x14ac:dyDescent="0.25">
      <c r="A174" s="306">
        <v>158</v>
      </c>
      <c r="B174" s="340"/>
      <c r="C174" s="317"/>
      <c r="D174" s="317"/>
      <c r="E174" s="317"/>
      <c r="F174" s="317"/>
      <c r="G174" s="317"/>
      <c r="H174" s="317"/>
      <c r="I174" s="317"/>
    </row>
    <row r="175" spans="1:9" ht="15.75" x14ac:dyDescent="0.25">
      <c r="A175" s="306">
        <v>159</v>
      </c>
      <c r="B175" s="340"/>
      <c r="C175" s="317"/>
      <c r="D175" s="317"/>
      <c r="E175" s="317"/>
      <c r="F175" s="317"/>
      <c r="G175" s="317"/>
      <c r="H175" s="317"/>
      <c r="I175" s="317"/>
    </row>
    <row r="176" spans="1:9" ht="15.75" x14ac:dyDescent="0.25">
      <c r="A176" s="306">
        <v>160</v>
      </c>
      <c r="B176" s="340"/>
      <c r="C176" s="317"/>
      <c r="D176" s="317"/>
      <c r="E176" s="317"/>
      <c r="F176" s="317"/>
      <c r="G176" s="317"/>
      <c r="H176" s="317"/>
      <c r="I176" s="317"/>
    </row>
    <row r="177" spans="1:9" ht="15.75" x14ac:dyDescent="0.25">
      <c r="A177" s="306">
        <v>161</v>
      </c>
      <c r="B177" s="340"/>
      <c r="C177" s="317"/>
      <c r="D177" s="317"/>
      <c r="E177" s="317"/>
      <c r="F177" s="317"/>
      <c r="G177" s="317"/>
      <c r="H177" s="317"/>
      <c r="I177" s="317"/>
    </row>
    <row r="178" spans="1:9" ht="15.75" x14ac:dyDescent="0.25">
      <c r="A178" s="306">
        <v>162</v>
      </c>
      <c r="B178" s="340"/>
      <c r="C178" s="317"/>
      <c r="D178" s="317"/>
      <c r="E178" s="317"/>
      <c r="F178" s="317"/>
      <c r="G178" s="317"/>
      <c r="H178" s="317"/>
      <c r="I178" s="317"/>
    </row>
    <row r="179" spans="1:9" ht="15.75" x14ac:dyDescent="0.25">
      <c r="A179" s="306">
        <v>163</v>
      </c>
      <c r="B179" s="340"/>
      <c r="C179" s="317"/>
      <c r="D179" s="317"/>
      <c r="E179" s="317"/>
      <c r="F179" s="317"/>
      <c r="G179" s="317"/>
      <c r="H179" s="317"/>
      <c r="I179" s="317"/>
    </row>
    <row r="180" spans="1:9" ht="15.75" x14ac:dyDescent="0.25">
      <c r="A180" s="306">
        <v>164</v>
      </c>
      <c r="B180" s="340"/>
      <c r="C180" s="317"/>
      <c r="D180" s="317"/>
      <c r="E180" s="317"/>
      <c r="F180" s="317"/>
      <c r="G180" s="317"/>
      <c r="H180" s="317"/>
      <c r="I180" s="317"/>
    </row>
    <row r="181" spans="1:9" ht="15.75" x14ac:dyDescent="0.25">
      <c r="A181" s="306">
        <v>165</v>
      </c>
      <c r="B181" s="340"/>
      <c r="C181" s="317"/>
      <c r="D181" s="317"/>
      <c r="E181" s="317"/>
      <c r="F181" s="317"/>
      <c r="G181" s="317"/>
      <c r="H181" s="317"/>
      <c r="I181" s="317"/>
    </row>
    <row r="182" spans="1:9" ht="15.75" x14ac:dyDescent="0.25">
      <c r="A182" s="306">
        <v>166</v>
      </c>
      <c r="B182" s="340"/>
      <c r="C182" s="317"/>
      <c r="D182" s="317"/>
      <c r="E182" s="317"/>
      <c r="F182" s="317"/>
      <c r="G182" s="317"/>
      <c r="H182" s="317"/>
      <c r="I182" s="317"/>
    </row>
    <row r="183" spans="1:9" ht="15.75" x14ac:dyDescent="0.25">
      <c r="A183" s="306">
        <v>167</v>
      </c>
      <c r="B183" s="340"/>
      <c r="C183" s="317"/>
      <c r="D183" s="317"/>
      <c r="E183" s="317"/>
      <c r="F183" s="317"/>
      <c r="G183" s="317"/>
      <c r="H183" s="317"/>
      <c r="I183" s="317"/>
    </row>
    <row r="184" spans="1:9" ht="15.75" x14ac:dyDescent="0.25">
      <c r="A184" s="306">
        <v>168</v>
      </c>
      <c r="B184" s="340"/>
      <c r="C184" s="317"/>
      <c r="D184" s="317"/>
      <c r="E184" s="317"/>
      <c r="F184" s="317"/>
      <c r="G184" s="317"/>
      <c r="H184" s="317"/>
      <c r="I184" s="317"/>
    </row>
    <row r="185" spans="1:9" ht="15.75" x14ac:dyDescent="0.25">
      <c r="A185" s="306">
        <v>169</v>
      </c>
      <c r="B185" s="340"/>
      <c r="C185" s="317"/>
      <c r="D185" s="317"/>
      <c r="E185" s="317"/>
      <c r="F185" s="317"/>
      <c r="G185" s="317"/>
      <c r="H185" s="317"/>
      <c r="I185" s="317"/>
    </row>
    <row r="186" spans="1:9" ht="15.75" x14ac:dyDescent="0.25">
      <c r="A186" s="306">
        <v>170</v>
      </c>
      <c r="B186" s="340"/>
      <c r="C186" s="317"/>
      <c r="D186" s="317"/>
      <c r="E186" s="317"/>
      <c r="F186" s="317"/>
      <c r="G186" s="317"/>
      <c r="H186" s="317"/>
      <c r="I186" s="317"/>
    </row>
    <row r="187" spans="1:9" ht="15.75" x14ac:dyDescent="0.25">
      <c r="A187" s="306">
        <v>171</v>
      </c>
      <c r="B187" s="340"/>
      <c r="C187" s="317"/>
      <c r="D187" s="317"/>
      <c r="E187" s="317"/>
      <c r="F187" s="317"/>
      <c r="G187" s="317"/>
      <c r="H187" s="317"/>
      <c r="I187" s="317"/>
    </row>
    <row r="188" spans="1:9" ht="15.75" x14ac:dyDescent="0.25">
      <c r="A188" s="306">
        <v>172</v>
      </c>
      <c r="B188" s="340"/>
      <c r="C188" s="317"/>
      <c r="D188" s="317"/>
      <c r="E188" s="317"/>
      <c r="F188" s="317"/>
      <c r="G188" s="317"/>
      <c r="H188" s="317"/>
      <c r="I188" s="317"/>
    </row>
    <row r="189" spans="1:9" ht="15.75" x14ac:dyDescent="0.25">
      <c r="A189" s="306">
        <v>173</v>
      </c>
      <c r="B189" s="340"/>
      <c r="C189" s="317"/>
      <c r="D189" s="317"/>
      <c r="E189" s="317"/>
      <c r="F189" s="317"/>
      <c r="G189" s="317"/>
      <c r="H189" s="317"/>
      <c r="I189" s="317"/>
    </row>
    <row r="190" spans="1:9" ht="15.75" x14ac:dyDescent="0.25">
      <c r="A190" s="306">
        <v>174</v>
      </c>
      <c r="B190" s="340"/>
      <c r="C190" s="317"/>
      <c r="D190" s="317"/>
      <c r="E190" s="317"/>
      <c r="F190" s="317"/>
      <c r="G190" s="317"/>
      <c r="H190" s="317"/>
      <c r="I190" s="317"/>
    </row>
    <row r="191" spans="1:9" ht="15.75" x14ac:dyDescent="0.25">
      <c r="A191" s="306">
        <v>175</v>
      </c>
      <c r="B191" s="340"/>
      <c r="C191" s="317"/>
      <c r="D191" s="317"/>
      <c r="E191" s="317"/>
      <c r="F191" s="317"/>
      <c r="G191" s="317"/>
      <c r="H191" s="317"/>
      <c r="I191" s="317"/>
    </row>
    <row r="192" spans="1:9" ht="15.75" x14ac:dyDescent="0.25">
      <c r="A192" s="306">
        <v>176</v>
      </c>
      <c r="B192" s="340"/>
      <c r="C192" s="317"/>
      <c r="D192" s="317"/>
      <c r="E192" s="317"/>
      <c r="F192" s="317"/>
      <c r="G192" s="317"/>
      <c r="H192" s="317"/>
      <c r="I192" s="317"/>
    </row>
    <row r="193" spans="1:9" ht="15.75" x14ac:dyDescent="0.25">
      <c r="A193" s="306">
        <v>177</v>
      </c>
      <c r="B193" s="340"/>
      <c r="C193" s="317"/>
      <c r="D193" s="317"/>
      <c r="E193" s="317"/>
      <c r="F193" s="317"/>
      <c r="G193" s="317"/>
      <c r="H193" s="317"/>
      <c r="I193" s="317"/>
    </row>
    <row r="194" spans="1:9" ht="15.75" x14ac:dyDescent="0.25">
      <c r="A194" s="306">
        <v>178</v>
      </c>
      <c r="B194" s="340"/>
      <c r="C194" s="317"/>
      <c r="D194" s="317"/>
      <c r="E194" s="317"/>
      <c r="F194" s="317"/>
      <c r="G194" s="317"/>
      <c r="H194" s="317"/>
      <c r="I194" s="317"/>
    </row>
    <row r="195" spans="1:9" ht="15.75" x14ac:dyDescent="0.25">
      <c r="A195" s="306">
        <v>179</v>
      </c>
      <c r="B195" s="340"/>
      <c r="C195" s="317"/>
      <c r="D195" s="317"/>
      <c r="E195" s="317"/>
      <c r="F195" s="317"/>
      <c r="G195" s="317"/>
      <c r="H195" s="317"/>
      <c r="I195" s="317"/>
    </row>
    <row r="196" spans="1:9" ht="15.75" x14ac:dyDescent="0.25">
      <c r="A196" s="306">
        <v>180</v>
      </c>
      <c r="B196" s="340"/>
      <c r="C196" s="317"/>
      <c r="D196" s="317"/>
      <c r="E196" s="317"/>
      <c r="F196" s="317"/>
      <c r="G196" s="317"/>
      <c r="H196" s="317"/>
      <c r="I196" s="317"/>
    </row>
    <row r="197" spans="1:9" ht="15.75" x14ac:dyDescent="0.25">
      <c r="A197" s="306">
        <v>181</v>
      </c>
      <c r="B197" s="340"/>
      <c r="C197" s="317"/>
      <c r="D197" s="317"/>
      <c r="E197" s="317"/>
      <c r="F197" s="317"/>
      <c r="G197" s="317"/>
      <c r="H197" s="317"/>
      <c r="I197" s="317"/>
    </row>
    <row r="198" spans="1:9" ht="15.75" x14ac:dyDescent="0.25">
      <c r="A198" s="306">
        <v>182</v>
      </c>
      <c r="B198" s="340"/>
      <c r="C198" s="317"/>
      <c r="D198" s="317"/>
      <c r="E198" s="317"/>
      <c r="F198" s="317"/>
      <c r="G198" s="317"/>
      <c r="H198" s="317"/>
      <c r="I198" s="317"/>
    </row>
    <row r="199" spans="1:9" ht="15.75" x14ac:dyDescent="0.25">
      <c r="A199" s="306">
        <v>183</v>
      </c>
      <c r="B199" s="340"/>
      <c r="C199" s="317"/>
      <c r="D199" s="317"/>
      <c r="E199" s="317"/>
      <c r="F199" s="317"/>
      <c r="G199" s="317"/>
      <c r="H199" s="317"/>
      <c r="I199" s="317"/>
    </row>
    <row r="200" spans="1:9" ht="15.75" x14ac:dyDescent="0.25">
      <c r="A200" s="306">
        <v>184</v>
      </c>
      <c r="B200" s="340"/>
      <c r="C200" s="317"/>
      <c r="D200" s="317"/>
      <c r="E200" s="317"/>
      <c r="F200" s="317"/>
      <c r="G200" s="317"/>
      <c r="H200" s="317"/>
      <c r="I200" s="317"/>
    </row>
    <row r="201" spans="1:9" ht="15.75" x14ac:dyDescent="0.25">
      <c r="A201" s="306">
        <v>185</v>
      </c>
      <c r="B201" s="340"/>
      <c r="C201" s="317"/>
      <c r="D201" s="317"/>
      <c r="E201" s="317"/>
      <c r="F201" s="317"/>
      <c r="G201" s="317"/>
      <c r="H201" s="317"/>
      <c r="I201" s="317"/>
    </row>
    <row r="202" spans="1:9" ht="15.75" x14ac:dyDescent="0.25">
      <c r="A202" s="306">
        <v>186</v>
      </c>
      <c r="B202" s="340"/>
      <c r="C202" s="317"/>
      <c r="D202" s="317"/>
      <c r="E202" s="317"/>
      <c r="F202" s="317"/>
      <c r="G202" s="317"/>
      <c r="H202" s="317"/>
      <c r="I202" s="317"/>
    </row>
    <row r="203" spans="1:9" ht="15.75" x14ac:dyDescent="0.25">
      <c r="A203" s="306">
        <v>187</v>
      </c>
      <c r="B203" s="340"/>
      <c r="C203" s="317"/>
      <c r="D203" s="317"/>
      <c r="E203" s="317"/>
      <c r="F203" s="317"/>
      <c r="G203" s="317"/>
      <c r="H203" s="317"/>
      <c r="I203" s="317"/>
    </row>
    <row r="204" spans="1:9" ht="15.75" x14ac:dyDescent="0.25">
      <c r="A204" s="306">
        <v>188</v>
      </c>
      <c r="B204" s="340"/>
      <c r="C204" s="317"/>
      <c r="D204" s="317"/>
      <c r="E204" s="317"/>
      <c r="F204" s="317"/>
      <c r="G204" s="317"/>
      <c r="H204" s="317"/>
      <c r="I204" s="317"/>
    </row>
    <row r="205" spans="1:9" ht="15.75" x14ac:dyDescent="0.25">
      <c r="A205" s="306">
        <v>189</v>
      </c>
      <c r="B205" s="340"/>
      <c r="C205" s="317"/>
      <c r="D205" s="317"/>
      <c r="E205" s="317"/>
      <c r="F205" s="317"/>
      <c r="G205" s="317"/>
      <c r="H205" s="317"/>
      <c r="I205" s="317"/>
    </row>
    <row r="206" spans="1:9" ht="15.75" x14ac:dyDescent="0.25">
      <c r="A206" s="306">
        <v>190</v>
      </c>
      <c r="B206" s="340"/>
      <c r="C206" s="317"/>
      <c r="D206" s="317"/>
      <c r="E206" s="317"/>
      <c r="F206" s="317"/>
      <c r="G206" s="317"/>
      <c r="H206" s="317"/>
      <c r="I206" s="317"/>
    </row>
    <row r="207" spans="1:9" ht="15.75" x14ac:dyDescent="0.25">
      <c r="A207" s="306"/>
      <c r="B207" s="306"/>
    </row>
    <row r="208" spans="1:9" ht="15.75" x14ac:dyDescent="0.25">
      <c r="A208" s="306"/>
      <c r="B208" s="306"/>
    </row>
    <row r="209" spans="1:2" ht="15.75" x14ac:dyDescent="0.25">
      <c r="A209" s="306"/>
      <c r="B209" s="306"/>
    </row>
    <row r="210" spans="1:2" ht="15.75" x14ac:dyDescent="0.25">
      <c r="A210" s="306"/>
      <c r="B210" s="306"/>
    </row>
    <row r="211" spans="1:2" ht="15.75" x14ac:dyDescent="0.25">
      <c r="A211" s="306"/>
      <c r="B211" s="306"/>
    </row>
    <row r="212" spans="1:2" ht="15.75" x14ac:dyDescent="0.25">
      <c r="A212" s="306"/>
      <c r="B212" s="306"/>
    </row>
    <row r="213" spans="1:2" ht="15.75" x14ac:dyDescent="0.25">
      <c r="A213" s="306"/>
      <c r="B213" s="306"/>
    </row>
    <row r="214" spans="1:2" ht="15.75" x14ac:dyDescent="0.25">
      <c r="A214" s="306"/>
      <c r="B214" s="306"/>
    </row>
    <row r="215" spans="1:2" ht="15.75" x14ac:dyDescent="0.25">
      <c r="A215" s="306"/>
      <c r="B215" s="306"/>
    </row>
    <row r="216" spans="1:2" ht="15.75" x14ac:dyDescent="0.25">
      <c r="A216" s="306"/>
      <c r="B216" s="306"/>
    </row>
    <row r="217" spans="1:2" ht="15.75" x14ac:dyDescent="0.25">
      <c r="A217" s="306"/>
      <c r="B217" s="306"/>
    </row>
    <row r="218" spans="1:2" ht="15.75" x14ac:dyDescent="0.25">
      <c r="A218" s="306"/>
      <c r="B218" s="306"/>
    </row>
    <row r="219" spans="1:2" ht="15.75" x14ac:dyDescent="0.25">
      <c r="A219" s="306"/>
      <c r="B219" s="306"/>
    </row>
    <row r="220" spans="1:2" ht="15.75" x14ac:dyDescent="0.25">
      <c r="A220" s="306"/>
      <c r="B220" s="306"/>
    </row>
    <row r="221" spans="1:2" ht="15.75" x14ac:dyDescent="0.25">
      <c r="A221" s="306"/>
      <c r="B221" s="306"/>
    </row>
    <row r="222" spans="1:2" ht="15.75" x14ac:dyDescent="0.25">
      <c r="A222" s="306"/>
      <c r="B222" s="306"/>
    </row>
    <row r="223" spans="1:2" ht="15.75" x14ac:dyDescent="0.25">
      <c r="A223" s="306"/>
      <c r="B223" s="306"/>
    </row>
    <row r="224" spans="1:2" ht="15.75" x14ac:dyDescent="0.25">
      <c r="A224" s="306"/>
      <c r="B224" s="306"/>
    </row>
    <row r="225" spans="1:2" ht="15.75" x14ac:dyDescent="0.25">
      <c r="A225" s="306"/>
      <c r="B225" s="306"/>
    </row>
    <row r="226" spans="1:2" ht="15.75" x14ac:dyDescent="0.25">
      <c r="A226" s="306"/>
      <c r="B226" s="306"/>
    </row>
    <row r="227" spans="1:2" ht="15.75" x14ac:dyDescent="0.25">
      <c r="A227" s="306"/>
      <c r="B227" s="306"/>
    </row>
    <row r="228" spans="1:2" ht="15.75" x14ac:dyDescent="0.25">
      <c r="A228" s="306"/>
      <c r="B228" s="306"/>
    </row>
    <row r="229" spans="1:2" ht="15.75" x14ac:dyDescent="0.25">
      <c r="A229" s="306"/>
      <c r="B229" s="306"/>
    </row>
    <row r="230" spans="1:2" ht="15.75" x14ac:dyDescent="0.25">
      <c r="A230" s="306"/>
      <c r="B230" s="306"/>
    </row>
    <row r="231" spans="1:2" ht="15.75" x14ac:dyDescent="0.25">
      <c r="A231" s="306"/>
      <c r="B231" s="306"/>
    </row>
    <row r="232" spans="1:2" ht="15.75" x14ac:dyDescent="0.25">
      <c r="A232" s="306"/>
      <c r="B232" s="306"/>
    </row>
    <row r="233" spans="1:2" ht="15.75" x14ac:dyDescent="0.25">
      <c r="A233" s="306"/>
      <c r="B233" s="306"/>
    </row>
    <row r="234" spans="1:2" ht="15.75" x14ac:dyDescent="0.25">
      <c r="A234" s="306"/>
      <c r="B234" s="306"/>
    </row>
    <row r="235" spans="1:2" ht="15.75" x14ac:dyDescent="0.25">
      <c r="A235" s="306"/>
      <c r="B235" s="306"/>
    </row>
    <row r="236" spans="1:2" ht="15.75" x14ac:dyDescent="0.25">
      <c r="A236" s="306"/>
      <c r="B236" s="306"/>
    </row>
    <row r="237" spans="1:2" ht="15.75" x14ac:dyDescent="0.25">
      <c r="A237" s="306"/>
      <c r="B237" s="306"/>
    </row>
    <row r="238" spans="1:2" ht="15.75" x14ac:dyDescent="0.25">
      <c r="A238" s="306"/>
      <c r="B238" s="306"/>
    </row>
    <row r="239" spans="1:2" ht="15.75" x14ac:dyDescent="0.25">
      <c r="A239" s="306"/>
      <c r="B239" s="306"/>
    </row>
    <row r="240" spans="1:2" ht="15.75" x14ac:dyDescent="0.25">
      <c r="A240" s="306"/>
      <c r="B240" s="306"/>
    </row>
    <row r="241" spans="1:2" ht="15.75" x14ac:dyDescent="0.25">
      <c r="A241" s="306"/>
      <c r="B241" s="306"/>
    </row>
    <row r="242" spans="1:2" ht="15.75" x14ac:dyDescent="0.25">
      <c r="A242" s="306"/>
      <c r="B242" s="306"/>
    </row>
    <row r="243" spans="1:2" ht="15.75" x14ac:dyDescent="0.25">
      <c r="A243" s="306"/>
      <c r="B243" s="306"/>
    </row>
    <row r="244" spans="1:2" ht="15.75" x14ac:dyDescent="0.25">
      <c r="A244" s="306"/>
      <c r="B244" s="306"/>
    </row>
    <row r="245" spans="1:2" ht="15.75" x14ac:dyDescent="0.25">
      <c r="A245" s="306"/>
      <c r="B245" s="306"/>
    </row>
    <row r="246" spans="1:2" ht="15.75" x14ac:dyDescent="0.25">
      <c r="A246" s="306"/>
      <c r="B246" s="306"/>
    </row>
    <row r="247" spans="1:2" ht="15.75" x14ac:dyDescent="0.25">
      <c r="A247" s="306"/>
      <c r="B247" s="306"/>
    </row>
    <row r="248" spans="1:2" ht="15.75" x14ac:dyDescent="0.25">
      <c r="A248" s="306"/>
      <c r="B248" s="306"/>
    </row>
    <row r="249" spans="1:2" ht="15.75" x14ac:dyDescent="0.25">
      <c r="A249" s="306"/>
      <c r="B249" s="306"/>
    </row>
    <row r="250" spans="1:2" ht="15.75" x14ac:dyDescent="0.25">
      <c r="A250" s="306"/>
      <c r="B250" s="306"/>
    </row>
    <row r="251" spans="1:2" ht="15.75" x14ac:dyDescent="0.25">
      <c r="A251" s="306"/>
      <c r="B251" s="306"/>
    </row>
    <row r="252" spans="1:2" ht="15.75" x14ac:dyDescent="0.25">
      <c r="A252" s="306"/>
      <c r="B252" s="306"/>
    </row>
    <row r="253" spans="1:2" ht="15.75" x14ac:dyDescent="0.25">
      <c r="A253" s="306"/>
      <c r="B253" s="306"/>
    </row>
    <row r="254" spans="1:2" ht="15.75" x14ac:dyDescent="0.25">
      <c r="A254" s="306"/>
      <c r="B254" s="306"/>
    </row>
    <row r="255" spans="1:2" ht="15.75" x14ac:dyDescent="0.25">
      <c r="A255" s="306"/>
      <c r="B255" s="306"/>
    </row>
    <row r="256" spans="1:2" ht="15.75" x14ac:dyDescent="0.25">
      <c r="A256" s="306"/>
      <c r="B256" s="306"/>
    </row>
    <row r="257" spans="1:2" ht="15.75" x14ac:dyDescent="0.25">
      <c r="A257" s="306"/>
      <c r="B257" s="306"/>
    </row>
    <row r="258" spans="1:2" ht="15.75" x14ac:dyDescent="0.25">
      <c r="A258" s="306"/>
      <c r="B258" s="306"/>
    </row>
    <row r="259" spans="1:2" ht="15.75" x14ac:dyDescent="0.25">
      <c r="A259" s="306"/>
      <c r="B259" s="306"/>
    </row>
    <row r="260" spans="1:2" ht="15.75" x14ac:dyDescent="0.25">
      <c r="A260" s="306"/>
      <c r="B260" s="306"/>
    </row>
    <row r="261" spans="1:2" ht="15.75" x14ac:dyDescent="0.25">
      <c r="A261" s="306"/>
      <c r="B261" s="306"/>
    </row>
    <row r="262" spans="1:2" ht="15.75" x14ac:dyDescent="0.25">
      <c r="A262" s="306"/>
      <c r="B262" s="306"/>
    </row>
    <row r="263" spans="1:2" ht="15.75" x14ac:dyDescent="0.25">
      <c r="A263" s="306"/>
      <c r="B263" s="306"/>
    </row>
    <row r="264" spans="1:2" ht="15.75" x14ac:dyDescent="0.25">
      <c r="A264" s="306"/>
      <c r="B264" s="306"/>
    </row>
    <row r="265" spans="1:2" ht="15.75" x14ac:dyDescent="0.25">
      <c r="A265" s="306"/>
      <c r="B265" s="306"/>
    </row>
    <row r="266" spans="1:2" ht="15.75" x14ac:dyDescent="0.25">
      <c r="A266" s="306"/>
      <c r="B266" s="306"/>
    </row>
    <row r="267" spans="1:2" ht="15.75" x14ac:dyDescent="0.25">
      <c r="A267" s="306"/>
      <c r="B267" s="306"/>
    </row>
    <row r="268" spans="1:2" ht="15.75" x14ac:dyDescent="0.25">
      <c r="A268" s="306"/>
      <c r="B268" s="306"/>
    </row>
    <row r="269" spans="1:2" ht="15.75" x14ac:dyDescent="0.25">
      <c r="A269" s="306"/>
      <c r="B269" s="306"/>
    </row>
    <row r="270" spans="1:2" ht="15.75" x14ac:dyDescent="0.25">
      <c r="A270" s="306"/>
      <c r="B270" s="306"/>
    </row>
    <row r="271" spans="1:2" ht="15.75" x14ac:dyDescent="0.25">
      <c r="A271" s="306"/>
      <c r="B271" s="306"/>
    </row>
    <row r="272" spans="1:2" ht="15.75" x14ac:dyDescent="0.25">
      <c r="A272" s="306"/>
      <c r="B272" s="306"/>
    </row>
    <row r="273" spans="1:2" ht="15.75" x14ac:dyDescent="0.25">
      <c r="A273" s="306"/>
      <c r="B273" s="306"/>
    </row>
    <row r="274" spans="1:2" ht="15.75" x14ac:dyDescent="0.25">
      <c r="A274" s="306"/>
      <c r="B274" s="306"/>
    </row>
    <row r="275" spans="1:2" ht="15.75" x14ac:dyDescent="0.25">
      <c r="A275" s="306"/>
      <c r="B275" s="306"/>
    </row>
    <row r="276" spans="1:2" ht="15.75" x14ac:dyDescent="0.25">
      <c r="A276" s="306"/>
      <c r="B276" s="306"/>
    </row>
    <row r="277" spans="1:2" ht="15.75" x14ac:dyDescent="0.25">
      <c r="A277" s="306"/>
      <c r="B277" s="306"/>
    </row>
    <row r="278" spans="1:2" ht="15.75" x14ac:dyDescent="0.25">
      <c r="A278" s="306"/>
      <c r="B278" s="306"/>
    </row>
    <row r="279" spans="1:2" ht="15.75" x14ac:dyDescent="0.25">
      <c r="A279" s="306"/>
      <c r="B279" s="306"/>
    </row>
    <row r="280" spans="1:2" ht="15.75" x14ac:dyDescent="0.25">
      <c r="A280" s="306"/>
      <c r="B280" s="306"/>
    </row>
    <row r="281" spans="1:2" ht="15.75" x14ac:dyDescent="0.25">
      <c r="A281" s="306"/>
      <c r="B281" s="306"/>
    </row>
    <row r="282" spans="1:2" ht="15.75" x14ac:dyDescent="0.25">
      <c r="A282" s="306"/>
      <c r="B282" s="306"/>
    </row>
    <row r="283" spans="1:2" ht="15.75" x14ac:dyDescent="0.25">
      <c r="A283" s="306"/>
      <c r="B283" s="306"/>
    </row>
    <row r="284" spans="1:2" ht="15.75" x14ac:dyDescent="0.25">
      <c r="A284" s="306"/>
      <c r="B284" s="306"/>
    </row>
    <row r="285" spans="1:2" ht="15.75" x14ac:dyDescent="0.25">
      <c r="A285" s="306"/>
      <c r="B285" s="306"/>
    </row>
    <row r="286" spans="1:2" ht="15.75" x14ac:dyDescent="0.25">
      <c r="A286" s="306"/>
      <c r="B286" s="306"/>
    </row>
    <row r="287" spans="1:2" ht="15.75" x14ac:dyDescent="0.25">
      <c r="A287" s="306"/>
      <c r="B287" s="306"/>
    </row>
    <row r="288" spans="1:2" ht="15.75" x14ac:dyDescent="0.25">
      <c r="A288" s="306"/>
      <c r="B288" s="306"/>
    </row>
    <row r="289" spans="1:2" ht="15.75" x14ac:dyDescent="0.25">
      <c r="A289" s="306"/>
      <c r="B289" s="306"/>
    </row>
    <row r="290" spans="1:2" ht="15.75" x14ac:dyDescent="0.25">
      <c r="A290" s="306"/>
      <c r="B290" s="306"/>
    </row>
    <row r="291" spans="1:2" ht="15.75" x14ac:dyDescent="0.25">
      <c r="A291" s="306"/>
      <c r="B291" s="306"/>
    </row>
    <row r="292" spans="1:2" ht="15.75" x14ac:dyDescent="0.25">
      <c r="A292" s="306"/>
      <c r="B292" s="306"/>
    </row>
    <row r="293" spans="1:2" ht="15.75" x14ac:dyDescent="0.25">
      <c r="A293" s="306"/>
      <c r="B293" s="306"/>
    </row>
    <row r="294" spans="1:2" ht="15.75" x14ac:dyDescent="0.25">
      <c r="A294" s="306"/>
      <c r="B294" s="306"/>
    </row>
    <row r="295" spans="1:2" ht="15.75" x14ac:dyDescent="0.25">
      <c r="A295" s="306"/>
      <c r="B295" s="306"/>
    </row>
    <row r="296" spans="1:2" ht="15.75" x14ac:dyDescent="0.25">
      <c r="A296" s="306"/>
      <c r="B296" s="306"/>
    </row>
    <row r="297" spans="1:2" ht="15.75" x14ac:dyDescent="0.25">
      <c r="A297" s="306"/>
      <c r="B297" s="306"/>
    </row>
    <row r="298" spans="1:2" ht="15.75" x14ac:dyDescent="0.25">
      <c r="A298" s="306"/>
      <c r="B298" s="306"/>
    </row>
    <row r="299" spans="1:2" ht="15.75" x14ac:dyDescent="0.25">
      <c r="A299" s="306"/>
      <c r="B299" s="306"/>
    </row>
    <row r="300" spans="1:2" ht="15.75" x14ac:dyDescent="0.25">
      <c r="A300" s="306"/>
      <c r="B300" s="306"/>
    </row>
    <row r="301" spans="1:2" ht="15.75" x14ac:dyDescent="0.25">
      <c r="A301" s="306"/>
      <c r="B301" s="306"/>
    </row>
    <row r="302" spans="1:2" ht="15.75" x14ac:dyDescent="0.25">
      <c r="A302" s="306"/>
      <c r="B302" s="306"/>
    </row>
    <row r="303" spans="1:2" ht="15.75" x14ac:dyDescent="0.25">
      <c r="A303" s="306"/>
      <c r="B303" s="306"/>
    </row>
    <row r="304" spans="1:2" ht="15.75" x14ac:dyDescent="0.25">
      <c r="A304" s="306"/>
      <c r="B304" s="306"/>
    </row>
    <row r="305" spans="1:2" ht="15.75" x14ac:dyDescent="0.25">
      <c r="A305" s="306"/>
      <c r="B305" s="306"/>
    </row>
    <row r="306" spans="1:2" ht="15.75" x14ac:dyDescent="0.25">
      <c r="A306" s="306"/>
      <c r="B306" s="306"/>
    </row>
    <row r="307" spans="1:2" ht="15.75" x14ac:dyDescent="0.25">
      <c r="A307" s="306"/>
      <c r="B307" s="306"/>
    </row>
    <row r="308" spans="1:2" ht="15.75" x14ac:dyDescent="0.25">
      <c r="A308" s="306"/>
      <c r="B308" s="306"/>
    </row>
    <row r="309" spans="1:2" ht="15.75" x14ac:dyDescent="0.25">
      <c r="A309" s="306"/>
      <c r="B309" s="306"/>
    </row>
    <row r="310" spans="1:2" ht="15.75" x14ac:dyDescent="0.25">
      <c r="A310" s="306"/>
      <c r="B310" s="306"/>
    </row>
    <row r="311" spans="1:2" ht="15.75" x14ac:dyDescent="0.25">
      <c r="A311" s="306"/>
      <c r="B311" s="306"/>
    </row>
    <row r="312" spans="1:2" ht="15.75" x14ac:dyDescent="0.25">
      <c r="A312" s="306"/>
      <c r="B312" s="306"/>
    </row>
    <row r="313" spans="1:2" ht="15.75" x14ac:dyDescent="0.25">
      <c r="A313" s="306"/>
      <c r="B313" s="306"/>
    </row>
    <row r="314" spans="1:2" ht="15.75" x14ac:dyDescent="0.25">
      <c r="A314" s="306"/>
      <c r="B314" s="306"/>
    </row>
    <row r="315" spans="1:2" ht="15.75" x14ac:dyDescent="0.25">
      <c r="A315" s="306"/>
      <c r="B315" s="306"/>
    </row>
    <row r="316" spans="1:2" ht="15.75" x14ac:dyDescent="0.25">
      <c r="A316" s="306"/>
      <c r="B316" s="306"/>
    </row>
    <row r="317" spans="1:2" ht="15.75" x14ac:dyDescent="0.25">
      <c r="A317" s="306"/>
      <c r="B317" s="306"/>
    </row>
    <row r="318" spans="1:2" ht="15.75" x14ac:dyDescent="0.25">
      <c r="A318" s="306"/>
      <c r="B318" s="306"/>
    </row>
    <row r="319" spans="1:2" ht="15.75" x14ac:dyDescent="0.25">
      <c r="A319" s="306"/>
      <c r="B319" s="306"/>
    </row>
    <row r="320" spans="1:2" ht="15.75" x14ac:dyDescent="0.25">
      <c r="A320" s="306"/>
      <c r="B320" s="306"/>
    </row>
    <row r="321" spans="1:2" ht="15.75" x14ac:dyDescent="0.25">
      <c r="A321" s="306"/>
      <c r="B321" s="306"/>
    </row>
    <row r="322" spans="1:2" ht="15.75" x14ac:dyDescent="0.25">
      <c r="A322" s="306"/>
      <c r="B322" s="306"/>
    </row>
    <row r="323" spans="1:2" ht="15.75" x14ac:dyDescent="0.25">
      <c r="A323" s="306"/>
      <c r="B323" s="306"/>
    </row>
    <row r="324" spans="1:2" ht="15.75" x14ac:dyDescent="0.25">
      <c r="A324" s="306"/>
      <c r="B324" s="306"/>
    </row>
    <row r="325" spans="1:2" ht="15.75" x14ac:dyDescent="0.25">
      <c r="A325" s="306"/>
      <c r="B325" s="306"/>
    </row>
    <row r="326" spans="1:2" ht="15.75" x14ac:dyDescent="0.25">
      <c r="A326" s="306"/>
      <c r="B326" s="306"/>
    </row>
    <row r="327" spans="1:2" ht="15.75" x14ac:dyDescent="0.25">
      <c r="A327" s="306"/>
      <c r="B327" s="306"/>
    </row>
    <row r="328" spans="1:2" ht="15.75" x14ac:dyDescent="0.25">
      <c r="A328" s="306"/>
      <c r="B328" s="306"/>
    </row>
    <row r="329" spans="1:2" ht="15.75" x14ac:dyDescent="0.25">
      <c r="A329" s="306"/>
      <c r="B329" s="306"/>
    </row>
    <row r="330" spans="1:2" ht="15.75" x14ac:dyDescent="0.25">
      <c r="A330" s="306"/>
      <c r="B330" s="306"/>
    </row>
    <row r="331" spans="1:2" ht="15.75" x14ac:dyDescent="0.25">
      <c r="A331" s="306"/>
      <c r="B331" s="306"/>
    </row>
    <row r="332" spans="1:2" ht="15.75" x14ac:dyDescent="0.25">
      <c r="A332" s="306"/>
      <c r="B332" s="306"/>
    </row>
    <row r="333" spans="1:2" ht="15.75" x14ac:dyDescent="0.25">
      <c r="A333" s="306"/>
      <c r="B333" s="306"/>
    </row>
    <row r="334" spans="1:2" ht="15.75" x14ac:dyDescent="0.25">
      <c r="A334" s="306"/>
      <c r="B334" s="306"/>
    </row>
    <row r="335" spans="1:2" ht="15.75" x14ac:dyDescent="0.25">
      <c r="A335" s="306"/>
      <c r="B335" s="306"/>
    </row>
    <row r="336" spans="1:2" ht="15.75" x14ac:dyDescent="0.25">
      <c r="A336" s="306"/>
      <c r="B336" s="306"/>
    </row>
    <row r="337" spans="1:2" ht="15.75" x14ac:dyDescent="0.25">
      <c r="A337" s="306"/>
      <c r="B337" s="306"/>
    </row>
    <row r="338" spans="1:2" ht="15.75" x14ac:dyDescent="0.25">
      <c r="A338" s="306"/>
      <c r="B338" s="306"/>
    </row>
    <row r="339" spans="1:2" ht="15.75" x14ac:dyDescent="0.25">
      <c r="A339" s="306"/>
      <c r="B339" s="306"/>
    </row>
    <row r="340" spans="1:2" ht="15.75" x14ac:dyDescent="0.25">
      <c r="A340" s="306"/>
      <c r="B340" s="306"/>
    </row>
    <row r="341" spans="1:2" ht="15.75" x14ac:dyDescent="0.25">
      <c r="A341" s="306"/>
      <c r="B341" s="306"/>
    </row>
    <row r="342" spans="1:2" ht="15.75" x14ac:dyDescent="0.25">
      <c r="A342" s="306"/>
      <c r="B342" s="306"/>
    </row>
    <row r="343" spans="1:2" ht="15.75" x14ac:dyDescent="0.25">
      <c r="A343" s="306"/>
      <c r="B343" s="306"/>
    </row>
    <row r="344" spans="1:2" ht="15.75" x14ac:dyDescent="0.25">
      <c r="A344" s="306"/>
      <c r="B344" s="306"/>
    </row>
    <row r="345" spans="1:2" ht="15.75" x14ac:dyDescent="0.25">
      <c r="A345" s="306"/>
      <c r="B345" s="306"/>
    </row>
    <row r="346" spans="1:2" ht="15.75" x14ac:dyDescent="0.25">
      <c r="A346" s="306"/>
      <c r="B346" s="306"/>
    </row>
    <row r="347" spans="1:2" ht="15.75" x14ac:dyDescent="0.25">
      <c r="A347" s="306"/>
      <c r="B347" s="306"/>
    </row>
    <row r="348" spans="1:2" ht="15.75" x14ac:dyDescent="0.25">
      <c r="A348" s="306"/>
      <c r="B348" s="306"/>
    </row>
    <row r="349" spans="1:2" ht="15.75" x14ac:dyDescent="0.25">
      <c r="A349" s="306"/>
      <c r="B349" s="306"/>
    </row>
    <row r="350" spans="1:2" ht="15.75" x14ac:dyDescent="0.25">
      <c r="A350" s="306"/>
      <c r="B350" s="306"/>
    </row>
    <row r="351" spans="1:2" ht="15.75" x14ac:dyDescent="0.25">
      <c r="A351" s="306"/>
      <c r="B351" s="306"/>
    </row>
    <row r="352" spans="1:2" ht="15.75" x14ac:dyDescent="0.25">
      <c r="A352" s="306"/>
      <c r="B352" s="306"/>
    </row>
    <row r="353" spans="1:2" ht="15.75" x14ac:dyDescent="0.25">
      <c r="A353" s="306"/>
      <c r="B353" s="306"/>
    </row>
    <row r="354" spans="1:2" ht="15.75" x14ac:dyDescent="0.25">
      <c r="A354" s="306"/>
      <c r="B354" s="306"/>
    </row>
    <row r="355" spans="1:2" ht="15.75" x14ac:dyDescent="0.25">
      <c r="A355" s="306"/>
      <c r="B355" s="306"/>
    </row>
    <row r="356" spans="1:2" ht="15.75" x14ac:dyDescent="0.25">
      <c r="A356" s="306"/>
      <c r="B356" s="306"/>
    </row>
    <row r="357" spans="1:2" ht="15.75" x14ac:dyDescent="0.25">
      <c r="A357" s="306"/>
      <c r="B357" s="306"/>
    </row>
    <row r="358" spans="1:2" ht="15.75" x14ac:dyDescent="0.25">
      <c r="A358" s="306"/>
      <c r="B358" s="306"/>
    </row>
    <row r="359" spans="1:2" ht="15.75" x14ac:dyDescent="0.25">
      <c r="A359" s="306"/>
      <c r="B359" s="306"/>
    </row>
    <row r="360" spans="1:2" ht="15.75" x14ac:dyDescent="0.25">
      <c r="A360" s="306"/>
      <c r="B360" s="306"/>
    </row>
    <row r="361" spans="1:2" ht="15.75" x14ac:dyDescent="0.25">
      <c r="A361" s="306"/>
      <c r="B361" s="306"/>
    </row>
    <row r="362" spans="1:2" ht="15.75" x14ac:dyDescent="0.25">
      <c r="A362" s="306"/>
      <c r="B362" s="306"/>
    </row>
    <row r="363" spans="1:2" ht="15.75" x14ac:dyDescent="0.25">
      <c r="A363" s="306"/>
      <c r="B363" s="306"/>
    </row>
    <row r="364" spans="1:2" ht="15.75" x14ac:dyDescent="0.25">
      <c r="A364" s="306"/>
      <c r="B364" s="306"/>
    </row>
    <row r="365" spans="1:2" ht="15.75" x14ac:dyDescent="0.25">
      <c r="A365" s="306"/>
      <c r="B365" s="306"/>
    </row>
    <row r="366" spans="1:2" ht="15.75" x14ac:dyDescent="0.25">
      <c r="A366" s="306"/>
      <c r="B366" s="306"/>
    </row>
    <row r="367" spans="1:2" ht="15.75" x14ac:dyDescent="0.25">
      <c r="A367" s="306"/>
      <c r="B367" s="306"/>
    </row>
    <row r="368" spans="1:2" ht="15.75" x14ac:dyDescent="0.25">
      <c r="A368" s="306"/>
      <c r="B368" s="306"/>
    </row>
    <row r="369" spans="1:2" ht="15.75" x14ac:dyDescent="0.25">
      <c r="A369" s="306"/>
      <c r="B369" s="306"/>
    </row>
    <row r="370" spans="1:2" ht="15.75" x14ac:dyDescent="0.25">
      <c r="A370" s="306"/>
      <c r="B370" s="306"/>
    </row>
    <row r="371" spans="1:2" ht="15.75" x14ac:dyDescent="0.25">
      <c r="A371" s="306"/>
      <c r="B371" s="306"/>
    </row>
    <row r="372" spans="1:2" ht="15.75" x14ac:dyDescent="0.25">
      <c r="A372" s="306"/>
      <c r="B372" s="306"/>
    </row>
    <row r="373" spans="1:2" ht="15.75" x14ac:dyDescent="0.25">
      <c r="A373" s="306"/>
      <c r="B373" s="306"/>
    </row>
    <row r="374" spans="1:2" ht="15.75" x14ac:dyDescent="0.25">
      <c r="A374" s="306"/>
      <c r="B374" s="306"/>
    </row>
    <row r="375" spans="1:2" ht="15.75" x14ac:dyDescent="0.25">
      <c r="A375" s="306"/>
      <c r="B375" s="306"/>
    </row>
    <row r="376" spans="1:2" ht="15.75" x14ac:dyDescent="0.25">
      <c r="A376" s="306"/>
      <c r="B376" s="306"/>
    </row>
    <row r="377" spans="1:2" ht="15.75" x14ac:dyDescent="0.25">
      <c r="A377" s="306"/>
      <c r="B377" s="306"/>
    </row>
    <row r="378" spans="1:2" ht="15.75" x14ac:dyDescent="0.25">
      <c r="A378" s="306"/>
      <c r="B378" s="306"/>
    </row>
    <row r="379" spans="1:2" ht="15.75" x14ac:dyDescent="0.25">
      <c r="A379" s="306"/>
      <c r="B379" s="306"/>
    </row>
    <row r="380" spans="1:2" ht="15.75" x14ac:dyDescent="0.25">
      <c r="A380" s="306"/>
      <c r="B380" s="306"/>
    </row>
    <row r="381" spans="1:2" ht="15.75" x14ac:dyDescent="0.25">
      <c r="A381" s="306"/>
      <c r="B381" s="306"/>
    </row>
    <row r="382" spans="1:2" ht="15.75" x14ac:dyDescent="0.25">
      <c r="A382" s="306"/>
      <c r="B382" s="306"/>
    </row>
    <row r="383" spans="1:2" ht="15.75" x14ac:dyDescent="0.25">
      <c r="A383" s="306"/>
      <c r="B383" s="306"/>
    </row>
    <row r="384" spans="1:2" ht="15.75" x14ac:dyDescent="0.25">
      <c r="A384" s="306"/>
      <c r="B384" s="306"/>
    </row>
    <row r="385" spans="1:2" ht="15.75" x14ac:dyDescent="0.25">
      <c r="A385" s="306"/>
      <c r="B385" s="306"/>
    </row>
    <row r="386" spans="1:2" ht="15.75" x14ac:dyDescent="0.25">
      <c r="A386" s="306"/>
      <c r="B386" s="306"/>
    </row>
    <row r="387" spans="1:2" ht="15.75" x14ac:dyDescent="0.25">
      <c r="A387" s="306"/>
      <c r="B387" s="306"/>
    </row>
    <row r="388" spans="1:2" ht="15.75" x14ac:dyDescent="0.25">
      <c r="A388" s="306"/>
      <c r="B388" s="306"/>
    </row>
    <row r="389" spans="1:2" ht="15.75" x14ac:dyDescent="0.25">
      <c r="A389" s="306"/>
      <c r="B389" s="306"/>
    </row>
    <row r="390" spans="1:2" ht="15.75" x14ac:dyDescent="0.25">
      <c r="A390" s="306"/>
      <c r="B390" s="306"/>
    </row>
    <row r="391" spans="1:2" ht="15.75" x14ac:dyDescent="0.25">
      <c r="A391" s="306"/>
      <c r="B391" s="306"/>
    </row>
    <row r="392" spans="1:2" ht="15.75" x14ac:dyDescent="0.25">
      <c r="A392" s="306"/>
      <c r="B392" s="306"/>
    </row>
    <row r="393" spans="1:2" ht="15.75" x14ac:dyDescent="0.25">
      <c r="A393" s="306"/>
      <c r="B393" s="306"/>
    </row>
    <row r="394" spans="1:2" ht="15.75" x14ac:dyDescent="0.25">
      <c r="A394" s="306"/>
      <c r="B394" s="306"/>
    </row>
    <row r="395" spans="1:2" ht="15.75" x14ac:dyDescent="0.25">
      <c r="A395" s="306"/>
      <c r="B395" s="306"/>
    </row>
    <row r="396" spans="1:2" ht="15.75" x14ac:dyDescent="0.25">
      <c r="A396" s="306"/>
      <c r="B396" s="306"/>
    </row>
    <row r="397" spans="1:2" ht="15.75" x14ac:dyDescent="0.25">
      <c r="A397" s="306"/>
      <c r="B397" s="306"/>
    </row>
    <row r="398" spans="1:2" ht="15.75" x14ac:dyDescent="0.25">
      <c r="A398" s="306"/>
      <c r="B398" s="306"/>
    </row>
    <row r="399" spans="1:2" ht="15.75" x14ac:dyDescent="0.25">
      <c r="A399" s="306"/>
      <c r="B399" s="306"/>
    </row>
    <row r="400" spans="1:2" ht="15.75" x14ac:dyDescent="0.25">
      <c r="A400" s="306"/>
      <c r="B400" s="306"/>
    </row>
    <row r="401" spans="1:2" ht="15.75" x14ac:dyDescent="0.25">
      <c r="A401" s="306"/>
      <c r="B401" s="306"/>
    </row>
    <row r="402" spans="1:2" ht="15.75" x14ac:dyDescent="0.25">
      <c r="A402" s="306"/>
      <c r="B402" s="306"/>
    </row>
    <row r="403" spans="1:2" ht="15.75" x14ac:dyDescent="0.25">
      <c r="A403" s="306"/>
      <c r="B403" s="306"/>
    </row>
    <row r="404" spans="1:2" ht="15.75" x14ac:dyDescent="0.25">
      <c r="A404" s="306"/>
      <c r="B404" s="306"/>
    </row>
    <row r="405" spans="1:2" ht="15.75" x14ac:dyDescent="0.25">
      <c r="A405" s="306"/>
      <c r="B405" s="306"/>
    </row>
    <row r="406" spans="1:2" ht="15.75" x14ac:dyDescent="0.25">
      <c r="A406" s="306"/>
      <c r="B406" s="306"/>
    </row>
    <row r="407" spans="1:2" ht="15.75" x14ac:dyDescent="0.25">
      <c r="A407" s="306"/>
      <c r="B407" s="306"/>
    </row>
    <row r="408" spans="1:2" ht="15.75" x14ac:dyDescent="0.25">
      <c r="A408" s="306"/>
      <c r="B408" s="306"/>
    </row>
    <row r="409" spans="1:2" ht="15.75" x14ac:dyDescent="0.25">
      <c r="A409" s="306"/>
      <c r="B409" s="306"/>
    </row>
    <row r="410" spans="1:2" ht="15.75" x14ac:dyDescent="0.25">
      <c r="A410" s="306"/>
      <c r="B410" s="306"/>
    </row>
    <row r="411" spans="1:2" ht="15.75" x14ac:dyDescent="0.25">
      <c r="A411" s="306"/>
      <c r="B411" s="306"/>
    </row>
    <row r="412" spans="1:2" ht="15.75" x14ac:dyDescent="0.25">
      <c r="A412" s="306"/>
      <c r="B412" s="306"/>
    </row>
    <row r="413" spans="1:2" ht="15.75" x14ac:dyDescent="0.25">
      <c r="A413" s="306"/>
      <c r="B413" s="306"/>
    </row>
    <row r="414" spans="1:2" ht="15.75" x14ac:dyDescent="0.25">
      <c r="A414" s="306"/>
      <c r="B414" s="306"/>
    </row>
    <row r="415" spans="1:2" ht="15.75" x14ac:dyDescent="0.25">
      <c r="A415" s="306"/>
      <c r="B415" s="306"/>
    </row>
    <row r="416" spans="1:2" ht="15.75" x14ac:dyDescent="0.25">
      <c r="A416" s="306"/>
      <c r="B416" s="306"/>
    </row>
    <row r="417" spans="1:2" ht="15.75" x14ac:dyDescent="0.25">
      <c r="A417" s="306"/>
      <c r="B417" s="306"/>
    </row>
    <row r="418" spans="1:2" ht="15.75" x14ac:dyDescent="0.25">
      <c r="A418" s="306"/>
      <c r="B418" s="306"/>
    </row>
    <row r="419" spans="1:2" ht="15.75" x14ac:dyDescent="0.25">
      <c r="A419" s="306"/>
      <c r="B419" s="306"/>
    </row>
    <row r="420" spans="1:2" ht="15.75" x14ac:dyDescent="0.25">
      <c r="A420" s="306"/>
      <c r="B420" s="306"/>
    </row>
    <row r="421" spans="1:2" ht="15.75" x14ac:dyDescent="0.25">
      <c r="A421" s="306"/>
      <c r="B421" s="306"/>
    </row>
    <row r="422" spans="1:2" ht="15.75" x14ac:dyDescent="0.25">
      <c r="A422" s="306"/>
      <c r="B422" s="306"/>
    </row>
    <row r="423" spans="1:2" ht="15.75" x14ac:dyDescent="0.25">
      <c r="A423" s="306"/>
      <c r="B423" s="306"/>
    </row>
    <row r="424" spans="1:2" ht="15.75" x14ac:dyDescent="0.25">
      <c r="A424" s="306"/>
      <c r="B424" s="306"/>
    </row>
    <row r="425" spans="1:2" ht="15.75" x14ac:dyDescent="0.25">
      <c r="A425" s="306"/>
      <c r="B425" s="306"/>
    </row>
    <row r="426" spans="1:2" ht="15.75" x14ac:dyDescent="0.25">
      <c r="A426" s="306"/>
      <c r="B426" s="306"/>
    </row>
    <row r="427" spans="1:2" ht="15.75" x14ac:dyDescent="0.25">
      <c r="A427" s="306"/>
      <c r="B427" s="306"/>
    </row>
    <row r="428" spans="1:2" ht="15.75" x14ac:dyDescent="0.25">
      <c r="A428" s="306"/>
      <c r="B428" s="306"/>
    </row>
    <row r="429" spans="1:2" ht="15.75" x14ac:dyDescent="0.25">
      <c r="A429" s="306"/>
      <c r="B429" s="306"/>
    </row>
    <row r="430" spans="1:2" ht="15.75" x14ac:dyDescent="0.25">
      <c r="A430" s="306"/>
      <c r="B430" s="306"/>
    </row>
    <row r="431" spans="1:2" ht="15.75" x14ac:dyDescent="0.25">
      <c r="A431" s="306"/>
      <c r="B431" s="306"/>
    </row>
    <row r="432" spans="1:2" ht="15.75" x14ac:dyDescent="0.25">
      <c r="A432" s="306"/>
      <c r="B432" s="306"/>
    </row>
    <row r="433" spans="1:2" ht="15.75" x14ac:dyDescent="0.25">
      <c r="A433" s="306"/>
      <c r="B433" s="306"/>
    </row>
    <row r="434" spans="1:2" ht="15.75" x14ac:dyDescent="0.25">
      <c r="A434" s="306"/>
      <c r="B434" s="306"/>
    </row>
    <row r="435" spans="1:2" ht="15.75" x14ac:dyDescent="0.25">
      <c r="A435" s="306"/>
      <c r="B435" s="306"/>
    </row>
    <row r="436" spans="1:2" ht="15.75" x14ac:dyDescent="0.25">
      <c r="A436" s="306"/>
      <c r="B436" s="306"/>
    </row>
    <row r="437" spans="1:2" ht="15.75" x14ac:dyDescent="0.25">
      <c r="A437" s="306"/>
      <c r="B437" s="306"/>
    </row>
    <row r="438" spans="1:2" ht="15.75" x14ac:dyDescent="0.25">
      <c r="A438" s="306"/>
      <c r="B438" s="306"/>
    </row>
    <row r="439" spans="1:2" ht="15.75" x14ac:dyDescent="0.25">
      <c r="A439" s="306"/>
      <c r="B439" s="306"/>
    </row>
    <row r="440" spans="1:2" ht="15.75" x14ac:dyDescent="0.25">
      <c r="A440" s="306"/>
      <c r="B440" s="306"/>
    </row>
    <row r="441" spans="1:2" ht="15.75" x14ac:dyDescent="0.25">
      <c r="A441" s="306"/>
      <c r="B441" s="306"/>
    </row>
    <row r="442" spans="1:2" ht="15.75" x14ac:dyDescent="0.25">
      <c r="A442" s="306"/>
      <c r="B442" s="306"/>
    </row>
    <row r="443" spans="1:2" ht="15.75" x14ac:dyDescent="0.25">
      <c r="A443" s="306"/>
      <c r="B443" s="306"/>
    </row>
    <row r="444" spans="1:2" ht="15.75" x14ac:dyDescent="0.25">
      <c r="A444" s="306"/>
      <c r="B444" s="306"/>
    </row>
    <row r="445" spans="1:2" ht="15.75" x14ac:dyDescent="0.25">
      <c r="A445" s="306"/>
      <c r="B445" s="306"/>
    </row>
    <row r="446" spans="1:2" ht="15.75" x14ac:dyDescent="0.25">
      <c r="A446" s="306"/>
      <c r="B446" s="306"/>
    </row>
    <row r="447" spans="1:2" ht="15.75" x14ac:dyDescent="0.25">
      <c r="A447" s="306"/>
      <c r="B447" s="306"/>
    </row>
    <row r="448" spans="1:2" ht="15.75" x14ac:dyDescent="0.25">
      <c r="A448" s="306"/>
      <c r="B448" s="306"/>
    </row>
    <row r="449" spans="1:2" ht="15.75" x14ac:dyDescent="0.25">
      <c r="A449" s="306"/>
      <c r="B449" s="306"/>
    </row>
    <row r="450" spans="1:2" ht="15.75" x14ac:dyDescent="0.25">
      <c r="A450" s="306"/>
      <c r="B450" s="306"/>
    </row>
    <row r="451" spans="1:2" ht="15.75" x14ac:dyDescent="0.25">
      <c r="A451" s="306"/>
      <c r="B451" s="306"/>
    </row>
    <row r="452" spans="1:2" ht="15.75" x14ac:dyDescent="0.25">
      <c r="A452" s="306"/>
      <c r="B452" s="306"/>
    </row>
    <row r="453" spans="1:2" ht="15.75" x14ac:dyDescent="0.25">
      <c r="A453" s="306"/>
      <c r="B453" s="306"/>
    </row>
    <row r="454" spans="1:2" ht="15.75" x14ac:dyDescent="0.25">
      <c r="A454" s="306"/>
      <c r="B454" s="306"/>
    </row>
    <row r="455" spans="1:2" ht="15.75" x14ac:dyDescent="0.25">
      <c r="A455" s="306"/>
      <c r="B455" s="306"/>
    </row>
    <row r="456" spans="1:2" ht="15.75" x14ac:dyDescent="0.25">
      <c r="A456" s="306"/>
      <c r="B456" s="306"/>
    </row>
    <row r="457" spans="1:2" ht="15.75" x14ac:dyDescent="0.25">
      <c r="A457" s="306"/>
      <c r="B457" s="306"/>
    </row>
    <row r="458" spans="1:2" ht="15.75" x14ac:dyDescent="0.25">
      <c r="A458" s="306"/>
      <c r="B458" s="306"/>
    </row>
    <row r="459" spans="1:2" ht="15.75" x14ac:dyDescent="0.25">
      <c r="A459" s="306"/>
      <c r="B459" s="306"/>
    </row>
    <row r="460" spans="1:2" ht="15.75" x14ac:dyDescent="0.25">
      <c r="A460" s="306"/>
      <c r="B460" s="306"/>
    </row>
    <row r="461" spans="1:2" ht="15.75" x14ac:dyDescent="0.25">
      <c r="A461" s="306"/>
      <c r="B461" s="306"/>
    </row>
    <row r="462" spans="1:2" ht="15.75" x14ac:dyDescent="0.25">
      <c r="A462" s="306"/>
      <c r="B462" s="306"/>
    </row>
    <row r="463" spans="1:2" ht="15.75" x14ac:dyDescent="0.25">
      <c r="A463" s="306"/>
      <c r="B463" s="306"/>
    </row>
    <row r="464" spans="1:2" ht="15.75" x14ac:dyDescent="0.25">
      <c r="A464" s="306"/>
      <c r="B464" s="306"/>
    </row>
    <row r="465" spans="1:2" ht="15.75" x14ac:dyDescent="0.25">
      <c r="A465" s="306"/>
      <c r="B465" s="306"/>
    </row>
    <row r="466" spans="1:2" ht="15.75" x14ac:dyDescent="0.25">
      <c r="A466" s="306"/>
      <c r="B466" s="306"/>
    </row>
    <row r="467" spans="1:2" ht="15.75" x14ac:dyDescent="0.25">
      <c r="A467" s="306"/>
      <c r="B467" s="306"/>
    </row>
    <row r="468" spans="1:2" ht="15.75" x14ac:dyDescent="0.25">
      <c r="A468" s="306"/>
      <c r="B468" s="306"/>
    </row>
    <row r="469" spans="1:2" ht="15.75" x14ac:dyDescent="0.25">
      <c r="A469" s="306"/>
      <c r="B469" s="306"/>
    </row>
    <row r="470" spans="1:2" ht="15.75" x14ac:dyDescent="0.25">
      <c r="A470" s="306"/>
      <c r="B470" s="306"/>
    </row>
    <row r="471" spans="1:2" ht="15.75" x14ac:dyDescent="0.25">
      <c r="A471" s="306"/>
      <c r="B471" s="306"/>
    </row>
    <row r="472" spans="1:2" ht="15.75" x14ac:dyDescent="0.25">
      <c r="A472" s="306"/>
      <c r="B472" s="306"/>
    </row>
    <row r="473" spans="1:2" ht="15.75" x14ac:dyDescent="0.25">
      <c r="A473" s="306"/>
      <c r="B473" s="306"/>
    </row>
    <row r="474" spans="1:2" ht="15.75" x14ac:dyDescent="0.25">
      <c r="A474" s="306"/>
      <c r="B474" s="306"/>
    </row>
    <row r="475" spans="1:2" ht="15.75" x14ac:dyDescent="0.25">
      <c r="A475" s="306"/>
      <c r="B475" s="306"/>
    </row>
    <row r="476" spans="1:2" ht="15.75" x14ac:dyDescent="0.25">
      <c r="A476" s="306"/>
      <c r="B476" s="306"/>
    </row>
    <row r="477" spans="1:2" ht="15.75" x14ac:dyDescent="0.25">
      <c r="A477" s="306"/>
      <c r="B477" s="306"/>
    </row>
    <row r="478" spans="1:2" ht="15.75" x14ac:dyDescent="0.25">
      <c r="A478" s="306"/>
      <c r="B478" s="306"/>
    </row>
    <row r="479" spans="1:2" ht="15.75" x14ac:dyDescent="0.25">
      <c r="A479" s="306"/>
      <c r="B479" s="306"/>
    </row>
    <row r="480" spans="1:2" ht="15.75" x14ac:dyDescent="0.25">
      <c r="A480" s="306"/>
      <c r="B480" s="306"/>
    </row>
    <row r="481" spans="1:2" ht="15.75" x14ac:dyDescent="0.25">
      <c r="A481" s="306"/>
      <c r="B481" s="306"/>
    </row>
    <row r="482" spans="1:2" ht="15.75" x14ac:dyDescent="0.25">
      <c r="A482" s="306"/>
      <c r="B482" s="306"/>
    </row>
    <row r="483" spans="1:2" ht="15.75" x14ac:dyDescent="0.25">
      <c r="A483" s="306"/>
      <c r="B483" s="306"/>
    </row>
    <row r="484" spans="1:2" ht="15.75" x14ac:dyDescent="0.25">
      <c r="A484" s="306"/>
      <c r="B484" s="306"/>
    </row>
    <row r="485" spans="1:2" ht="15.75" x14ac:dyDescent="0.25">
      <c r="A485" s="306"/>
      <c r="B485" s="306"/>
    </row>
    <row r="486" spans="1:2" ht="15.75" x14ac:dyDescent="0.25">
      <c r="A486" s="306"/>
      <c r="B486" s="306"/>
    </row>
    <row r="487" spans="1:2" ht="15.75" x14ac:dyDescent="0.25">
      <c r="A487" s="306"/>
      <c r="B487" s="306"/>
    </row>
    <row r="488" spans="1:2" ht="15.75" x14ac:dyDescent="0.25">
      <c r="A488" s="306"/>
      <c r="B488" s="306"/>
    </row>
    <row r="489" spans="1:2" ht="15.75" x14ac:dyDescent="0.25">
      <c r="A489" s="306"/>
      <c r="B489" s="306"/>
    </row>
    <row r="490" spans="1:2" ht="15.75" x14ac:dyDescent="0.25">
      <c r="A490" s="306"/>
      <c r="B490" s="306"/>
    </row>
    <row r="491" spans="1:2" ht="15.75" x14ac:dyDescent="0.25">
      <c r="A491" s="306"/>
      <c r="B491" s="306"/>
    </row>
    <row r="492" spans="1:2" ht="15.75" x14ac:dyDescent="0.25">
      <c r="A492" s="306"/>
      <c r="B492" s="306"/>
    </row>
    <row r="493" spans="1:2" ht="15.75" x14ac:dyDescent="0.25">
      <c r="A493" s="306"/>
      <c r="B493" s="306"/>
    </row>
    <row r="494" spans="1:2" ht="15.75" x14ac:dyDescent="0.25">
      <c r="A494" s="306"/>
      <c r="B494" s="306"/>
    </row>
    <row r="495" spans="1:2" ht="15.75" x14ac:dyDescent="0.25">
      <c r="A495" s="306"/>
      <c r="B495" s="306"/>
    </row>
    <row r="496" spans="1:2" ht="15.75" x14ac:dyDescent="0.25">
      <c r="A496" s="306"/>
      <c r="B496" s="306"/>
    </row>
    <row r="497" spans="1:2" ht="15.75" x14ac:dyDescent="0.25">
      <c r="A497" s="306"/>
      <c r="B497" s="306"/>
    </row>
    <row r="498" spans="1:2" ht="15.75" x14ac:dyDescent="0.25">
      <c r="A498" s="306"/>
      <c r="B498" s="306"/>
    </row>
    <row r="499" spans="1:2" ht="15.75" x14ac:dyDescent="0.25">
      <c r="A499" s="306"/>
      <c r="B499" s="306"/>
    </row>
    <row r="500" spans="1:2" ht="15.75" x14ac:dyDescent="0.25">
      <c r="A500" s="306"/>
      <c r="B500" s="306"/>
    </row>
    <row r="501" spans="1:2" ht="15.75" x14ac:dyDescent="0.25">
      <c r="A501" s="306"/>
      <c r="B501" s="306"/>
    </row>
    <row r="502" spans="1:2" ht="15.75" x14ac:dyDescent="0.25">
      <c r="A502" s="306"/>
      <c r="B502" s="306"/>
    </row>
    <row r="503" spans="1:2" ht="15.75" x14ac:dyDescent="0.25">
      <c r="A503" s="306"/>
      <c r="B503" s="306"/>
    </row>
    <row r="504" spans="1:2" ht="15.75" x14ac:dyDescent="0.25">
      <c r="A504" s="306"/>
      <c r="B504" s="306"/>
    </row>
    <row r="505" spans="1:2" ht="15.75" x14ac:dyDescent="0.25">
      <c r="A505" s="306"/>
      <c r="B505" s="306"/>
    </row>
    <row r="506" spans="1:2" ht="15.75" x14ac:dyDescent="0.25">
      <c r="A506" s="306"/>
      <c r="B506" s="306"/>
    </row>
    <row r="507" spans="1:2" ht="15.75" x14ac:dyDescent="0.25">
      <c r="A507" s="306"/>
      <c r="B507" s="306"/>
    </row>
    <row r="508" spans="1:2" ht="15.75" x14ac:dyDescent="0.25">
      <c r="A508" s="306"/>
      <c r="B508" s="306"/>
    </row>
    <row r="509" spans="1:2" ht="15.75" x14ac:dyDescent="0.25">
      <c r="A509" s="306"/>
      <c r="B509" s="306"/>
    </row>
    <row r="510" spans="1:2" ht="15.75" x14ac:dyDescent="0.25">
      <c r="A510" s="306"/>
      <c r="B510" s="306"/>
    </row>
    <row r="511" spans="1:2" ht="15.75" x14ac:dyDescent="0.25">
      <c r="A511" s="306"/>
      <c r="B511" s="306"/>
    </row>
    <row r="512" spans="1:2" ht="15.75" x14ac:dyDescent="0.25">
      <c r="A512" s="306"/>
      <c r="B512" s="306"/>
    </row>
    <row r="513" spans="1:2" ht="15.75" x14ac:dyDescent="0.25">
      <c r="A513" s="306"/>
      <c r="B513" s="306"/>
    </row>
    <row r="514" spans="1:2" ht="15.75" x14ac:dyDescent="0.25">
      <c r="A514" s="306"/>
      <c r="B514" s="306"/>
    </row>
    <row r="515" spans="1:2" ht="15.75" x14ac:dyDescent="0.25">
      <c r="A515" s="306"/>
      <c r="B515" s="306"/>
    </row>
    <row r="516" spans="1:2" ht="15.75" x14ac:dyDescent="0.25">
      <c r="A516" s="306"/>
      <c r="B516" s="306"/>
    </row>
    <row r="517" spans="1:2" ht="15.75" x14ac:dyDescent="0.25">
      <c r="A517" s="306"/>
      <c r="B517" s="306"/>
    </row>
    <row r="518" spans="1:2" ht="15.75" x14ac:dyDescent="0.25">
      <c r="A518" s="306"/>
      <c r="B518" s="306"/>
    </row>
    <row r="519" spans="1:2" ht="15.75" x14ac:dyDescent="0.25">
      <c r="A519" s="306"/>
      <c r="B519" s="306"/>
    </row>
    <row r="520" spans="1:2" ht="15.75" x14ac:dyDescent="0.25">
      <c r="A520" s="306"/>
      <c r="B520" s="306"/>
    </row>
    <row r="521" spans="1:2" ht="15.75" x14ac:dyDescent="0.25">
      <c r="A521" s="306"/>
      <c r="B521" s="306"/>
    </row>
    <row r="522" spans="1:2" ht="15.75" x14ac:dyDescent="0.25">
      <c r="A522" s="306"/>
      <c r="B522" s="306"/>
    </row>
    <row r="523" spans="1:2" ht="15.75" x14ac:dyDescent="0.25">
      <c r="A523" s="306"/>
      <c r="B523" s="306"/>
    </row>
    <row r="524" spans="1:2" ht="15.75" x14ac:dyDescent="0.25">
      <c r="A524" s="306"/>
      <c r="B524" s="306"/>
    </row>
    <row r="525" spans="1:2" ht="15.75" x14ac:dyDescent="0.25">
      <c r="A525" s="306"/>
      <c r="B525" s="306"/>
    </row>
    <row r="526" spans="1:2" ht="15.75" x14ac:dyDescent="0.25">
      <c r="A526" s="306"/>
      <c r="B526" s="306"/>
    </row>
    <row r="527" spans="1:2" ht="15.75" x14ac:dyDescent="0.25">
      <c r="A527" s="306"/>
      <c r="B527" s="306"/>
    </row>
    <row r="528" spans="1:2" ht="15.75" x14ac:dyDescent="0.25">
      <c r="A528" s="306"/>
      <c r="B528" s="306"/>
    </row>
    <row r="529" spans="1:2" ht="15.75" x14ac:dyDescent="0.25">
      <c r="A529" s="306"/>
      <c r="B529" s="306"/>
    </row>
    <row r="530" spans="1:2" ht="15.75" x14ac:dyDescent="0.25">
      <c r="A530" s="306"/>
      <c r="B530" s="306"/>
    </row>
    <row r="531" spans="1:2" ht="15.75" x14ac:dyDescent="0.25">
      <c r="A531" s="306"/>
      <c r="B531" s="306"/>
    </row>
    <row r="532" spans="1:2" ht="15.75" x14ac:dyDescent="0.25">
      <c r="A532" s="306"/>
      <c r="B532" s="306"/>
    </row>
    <row r="533" spans="1:2" ht="15.75" x14ac:dyDescent="0.25">
      <c r="A533" s="306"/>
      <c r="B533" s="306"/>
    </row>
    <row r="534" spans="1:2" ht="15.75" x14ac:dyDescent="0.25">
      <c r="A534" s="306"/>
      <c r="B534" s="306"/>
    </row>
    <row r="535" spans="1:2" ht="15.75" x14ac:dyDescent="0.25">
      <c r="A535" s="306"/>
      <c r="B535" s="306"/>
    </row>
    <row r="536" spans="1:2" ht="15.75" x14ac:dyDescent="0.25">
      <c r="A536" s="306"/>
      <c r="B536" s="306"/>
    </row>
    <row r="537" spans="1:2" ht="15.75" x14ac:dyDescent="0.25">
      <c r="A537" s="306"/>
      <c r="B537" s="306"/>
    </row>
    <row r="538" spans="1:2" ht="15.75" x14ac:dyDescent="0.25">
      <c r="A538" s="306"/>
      <c r="B538" s="306"/>
    </row>
    <row r="539" spans="1:2" ht="15.75" x14ac:dyDescent="0.25">
      <c r="A539" s="306"/>
      <c r="B539" s="306"/>
    </row>
    <row r="540" spans="1:2" ht="15.75" x14ac:dyDescent="0.25">
      <c r="A540" s="306"/>
      <c r="B540" s="306"/>
    </row>
    <row r="541" spans="1:2" ht="15.75" x14ac:dyDescent="0.25">
      <c r="A541" s="306"/>
      <c r="B541" s="306"/>
    </row>
    <row r="542" spans="1:2" ht="15.75" x14ac:dyDescent="0.25">
      <c r="A542" s="306"/>
      <c r="B542" s="306"/>
    </row>
    <row r="543" spans="1:2" ht="15.75" x14ac:dyDescent="0.25">
      <c r="A543" s="306"/>
      <c r="B543" s="306"/>
    </row>
    <row r="544" spans="1:2" ht="15.75" x14ac:dyDescent="0.25">
      <c r="A544" s="306"/>
      <c r="B544" s="306"/>
    </row>
    <row r="545" spans="1:2" ht="15.75" x14ac:dyDescent="0.25">
      <c r="A545" s="306"/>
      <c r="B545" s="306"/>
    </row>
    <row r="546" spans="1:2" ht="15.75" x14ac:dyDescent="0.25">
      <c r="A546" s="306"/>
      <c r="B546" s="306"/>
    </row>
    <row r="547" spans="1:2" ht="15.75" x14ac:dyDescent="0.25">
      <c r="A547" s="306"/>
      <c r="B547" s="306"/>
    </row>
    <row r="548" spans="1:2" ht="15.75" x14ac:dyDescent="0.25">
      <c r="A548" s="306"/>
      <c r="B548" s="306"/>
    </row>
    <row r="549" spans="1:2" ht="15.75" x14ac:dyDescent="0.25">
      <c r="A549" s="306"/>
      <c r="B549" s="306"/>
    </row>
    <row r="550" spans="1:2" ht="15.75" x14ac:dyDescent="0.25">
      <c r="A550" s="306"/>
      <c r="B550" s="306"/>
    </row>
    <row r="551" spans="1:2" ht="15.75" x14ac:dyDescent="0.25">
      <c r="A551" s="306"/>
      <c r="B551" s="306"/>
    </row>
    <row r="552" spans="1:2" ht="15.75" x14ac:dyDescent="0.25">
      <c r="A552" s="306"/>
      <c r="B552" s="306"/>
    </row>
    <row r="553" spans="1:2" ht="15.75" x14ac:dyDescent="0.25">
      <c r="A553" s="306"/>
      <c r="B553" s="306"/>
    </row>
    <row r="554" spans="1:2" ht="15.75" x14ac:dyDescent="0.25">
      <c r="A554" s="306"/>
      <c r="B554" s="306"/>
    </row>
    <row r="555" spans="1:2" ht="15.75" x14ac:dyDescent="0.25">
      <c r="A555" s="306"/>
      <c r="B555" s="306"/>
    </row>
    <row r="556" spans="1:2" ht="15.75" x14ac:dyDescent="0.25">
      <c r="A556" s="306"/>
      <c r="B556" s="306"/>
    </row>
    <row r="557" spans="1:2" ht="15.75" x14ac:dyDescent="0.25">
      <c r="A557" s="306"/>
      <c r="B557" s="306"/>
    </row>
    <row r="558" spans="1:2" ht="15.75" x14ac:dyDescent="0.25">
      <c r="A558" s="306"/>
      <c r="B558" s="306"/>
    </row>
    <row r="559" spans="1:2" ht="15.75" x14ac:dyDescent="0.25">
      <c r="A559" s="306"/>
      <c r="B559" s="306"/>
    </row>
    <row r="560" spans="1:2" ht="15.75" x14ac:dyDescent="0.25">
      <c r="A560" s="306"/>
      <c r="B560" s="306"/>
    </row>
    <row r="561" spans="1:2" ht="15.75" x14ac:dyDescent="0.25">
      <c r="A561" s="306"/>
      <c r="B561" s="306"/>
    </row>
    <row r="562" spans="1:2" ht="15.75" x14ac:dyDescent="0.25">
      <c r="A562" s="306"/>
      <c r="B562" s="306"/>
    </row>
    <row r="563" spans="1:2" ht="15.75" x14ac:dyDescent="0.25">
      <c r="A563" s="306"/>
      <c r="B563" s="306"/>
    </row>
    <row r="564" spans="1:2" ht="15.75" x14ac:dyDescent="0.25">
      <c r="A564" s="306"/>
      <c r="B564" s="306"/>
    </row>
    <row r="565" spans="1:2" ht="15.75" x14ac:dyDescent="0.25">
      <c r="A565" s="306"/>
      <c r="B565" s="306"/>
    </row>
    <row r="566" spans="1:2" ht="15.75" x14ac:dyDescent="0.25">
      <c r="A566" s="306"/>
      <c r="B566" s="306"/>
    </row>
    <row r="567" spans="1:2" ht="15.75" x14ac:dyDescent="0.25">
      <c r="A567" s="306"/>
      <c r="B567" s="306"/>
    </row>
    <row r="568" spans="1:2" ht="15.75" x14ac:dyDescent="0.25">
      <c r="A568" s="306"/>
      <c r="B568" s="306"/>
    </row>
    <row r="569" spans="1:2" ht="15.75" x14ac:dyDescent="0.25">
      <c r="A569" s="306"/>
      <c r="B569" s="306"/>
    </row>
    <row r="570" spans="1:2" ht="15.75" x14ac:dyDescent="0.25">
      <c r="A570" s="306"/>
      <c r="B570" s="306"/>
    </row>
    <row r="571" spans="1:2" ht="15.75" x14ac:dyDescent="0.25">
      <c r="A571" s="306"/>
      <c r="B571" s="306"/>
    </row>
    <row r="572" spans="1:2" ht="15.75" x14ac:dyDescent="0.25">
      <c r="A572" s="306"/>
      <c r="B572" s="306"/>
    </row>
    <row r="573" spans="1:2" ht="15.75" x14ac:dyDescent="0.25">
      <c r="A573" s="306"/>
      <c r="B573" s="306"/>
    </row>
    <row r="574" spans="1:2" ht="15.75" x14ac:dyDescent="0.25">
      <c r="A574" s="306"/>
      <c r="B574" s="306"/>
    </row>
    <row r="575" spans="1:2" ht="15.75" x14ac:dyDescent="0.25">
      <c r="A575" s="306"/>
      <c r="B575" s="306"/>
    </row>
    <row r="576" spans="1:2" ht="15.75" x14ac:dyDescent="0.25">
      <c r="A576" s="306"/>
      <c r="B576" s="306"/>
    </row>
    <row r="577" spans="1:2" ht="15.75" x14ac:dyDescent="0.25">
      <c r="A577" s="306"/>
      <c r="B577" s="306"/>
    </row>
    <row r="578" spans="1:2" ht="15.75" x14ac:dyDescent="0.25">
      <c r="A578" s="306"/>
      <c r="B578" s="306"/>
    </row>
    <row r="579" spans="1:2" ht="15.75" x14ac:dyDescent="0.25">
      <c r="A579" s="306"/>
      <c r="B579" s="306"/>
    </row>
    <row r="580" spans="1:2" ht="15.75" x14ac:dyDescent="0.25">
      <c r="A580" s="306"/>
      <c r="B580" s="306"/>
    </row>
    <row r="581" spans="1:2" ht="15.75" x14ac:dyDescent="0.25">
      <c r="A581" s="306"/>
      <c r="B581" s="306"/>
    </row>
    <row r="582" spans="1:2" ht="15.75" x14ac:dyDescent="0.25">
      <c r="A582" s="306"/>
      <c r="B582" s="306"/>
    </row>
    <row r="583" spans="1:2" ht="15.75" x14ac:dyDescent="0.25">
      <c r="A583" s="306"/>
      <c r="B583" s="306"/>
    </row>
    <row r="584" spans="1:2" ht="15.75" x14ac:dyDescent="0.25">
      <c r="A584" s="306"/>
      <c r="B584" s="306"/>
    </row>
    <row r="585" spans="1:2" ht="15.75" x14ac:dyDescent="0.25">
      <c r="A585" s="306"/>
      <c r="B585" s="306"/>
    </row>
    <row r="586" spans="1:2" ht="15.75" x14ac:dyDescent="0.25">
      <c r="A586" s="306"/>
      <c r="B586" s="306"/>
    </row>
    <row r="587" spans="1:2" ht="15.75" x14ac:dyDescent="0.25">
      <c r="A587" s="306"/>
      <c r="B587" s="306"/>
    </row>
    <row r="588" spans="1:2" ht="15.75" x14ac:dyDescent="0.25">
      <c r="A588" s="306"/>
      <c r="B588" s="306"/>
    </row>
    <row r="589" spans="1:2" ht="15.75" x14ac:dyDescent="0.25">
      <c r="A589" s="306"/>
      <c r="B589" s="306"/>
    </row>
    <row r="590" spans="1:2" ht="15.75" x14ac:dyDescent="0.25">
      <c r="A590" s="306"/>
      <c r="B590" s="306"/>
    </row>
    <row r="591" spans="1:2" ht="15.75" x14ac:dyDescent="0.25">
      <c r="A591" s="306"/>
      <c r="B591" s="306"/>
    </row>
    <row r="592" spans="1:2" ht="15.75" x14ac:dyDescent="0.25">
      <c r="A592" s="306"/>
      <c r="B592" s="306"/>
    </row>
    <row r="593" spans="1:2" ht="15.75" x14ac:dyDescent="0.25">
      <c r="A593" s="306"/>
      <c r="B593" s="306"/>
    </row>
    <row r="594" spans="1:2" ht="15.75" x14ac:dyDescent="0.25">
      <c r="A594" s="306"/>
      <c r="B594" s="306"/>
    </row>
    <row r="595" spans="1:2" ht="15.75" x14ac:dyDescent="0.25">
      <c r="A595" s="306"/>
      <c r="B595" s="306"/>
    </row>
    <row r="596" spans="1:2" ht="15.75" x14ac:dyDescent="0.25">
      <c r="A596" s="306"/>
      <c r="B596" s="306"/>
    </row>
    <row r="597" spans="1:2" ht="15.75" x14ac:dyDescent="0.25">
      <c r="A597" s="306"/>
      <c r="B597" s="306"/>
    </row>
    <row r="598" spans="1:2" ht="15.75" x14ac:dyDescent="0.25">
      <c r="A598" s="306"/>
      <c r="B598" s="306"/>
    </row>
    <row r="599" spans="1:2" ht="15.75" x14ac:dyDescent="0.25">
      <c r="A599" s="306"/>
      <c r="B599" s="306"/>
    </row>
    <row r="600" spans="1:2" ht="15.75" x14ac:dyDescent="0.25">
      <c r="A600" s="306"/>
      <c r="B600" s="306"/>
    </row>
    <row r="601" spans="1:2" ht="15.75" x14ac:dyDescent="0.25">
      <c r="A601" s="306"/>
      <c r="B601" s="306"/>
    </row>
    <row r="602" spans="1:2" ht="15.75" x14ac:dyDescent="0.25">
      <c r="A602" s="306"/>
      <c r="B602" s="306"/>
    </row>
    <row r="603" spans="1:2" ht="15.75" x14ac:dyDescent="0.25">
      <c r="A603" s="306"/>
      <c r="B603" s="306"/>
    </row>
    <row r="604" spans="1:2" ht="15.75" x14ac:dyDescent="0.25">
      <c r="A604" s="306"/>
      <c r="B604" s="306"/>
    </row>
    <row r="605" spans="1:2" ht="15.75" x14ac:dyDescent="0.25">
      <c r="A605" s="306"/>
      <c r="B605" s="306"/>
    </row>
    <row r="606" spans="1:2" ht="15.75" x14ac:dyDescent="0.25">
      <c r="A606" s="306"/>
      <c r="B606" s="306"/>
    </row>
    <row r="607" spans="1:2" ht="15.75" x14ac:dyDescent="0.25">
      <c r="A607" s="306"/>
      <c r="B607" s="306"/>
    </row>
    <row r="608" spans="1:2" ht="15.75" x14ac:dyDescent="0.25">
      <c r="A608" s="306"/>
      <c r="B608" s="306"/>
    </row>
    <row r="609" spans="1:2" ht="15.75" x14ac:dyDescent="0.25">
      <c r="A609" s="306"/>
      <c r="B609" s="306"/>
    </row>
    <row r="610" spans="1:2" ht="15.75" x14ac:dyDescent="0.25">
      <c r="A610" s="306"/>
      <c r="B610" s="306"/>
    </row>
    <row r="611" spans="1:2" ht="15.75" x14ac:dyDescent="0.25">
      <c r="A611" s="306"/>
      <c r="B611" s="306"/>
    </row>
    <row r="612" spans="1:2" ht="15.75" x14ac:dyDescent="0.25">
      <c r="A612" s="306"/>
      <c r="B612" s="306"/>
    </row>
    <row r="613" spans="1:2" ht="15.75" x14ac:dyDescent="0.25">
      <c r="A613" s="306"/>
      <c r="B613" s="306"/>
    </row>
    <row r="614" spans="1:2" ht="15.75" x14ac:dyDescent="0.25">
      <c r="A614" s="306"/>
      <c r="B614" s="306"/>
    </row>
    <row r="615" spans="1:2" ht="15.75" x14ac:dyDescent="0.25">
      <c r="A615" s="306"/>
      <c r="B615" s="306"/>
    </row>
    <row r="616" spans="1:2" ht="15.75" x14ac:dyDescent="0.25">
      <c r="A616" s="306"/>
      <c r="B616" s="306"/>
    </row>
    <row r="617" spans="1:2" ht="15.75" x14ac:dyDescent="0.25">
      <c r="A617" s="306"/>
      <c r="B617" s="306"/>
    </row>
    <row r="618" spans="1:2" ht="15.75" x14ac:dyDescent="0.25">
      <c r="A618" s="306"/>
      <c r="B618" s="306"/>
    </row>
    <row r="619" spans="1:2" ht="15.75" x14ac:dyDescent="0.25">
      <c r="A619" s="306"/>
      <c r="B619" s="306"/>
    </row>
    <row r="620" spans="1:2" ht="15.75" x14ac:dyDescent="0.25">
      <c r="A620" s="306"/>
      <c r="B620" s="306"/>
    </row>
    <row r="621" spans="1:2" ht="15.75" x14ac:dyDescent="0.25">
      <c r="A621" s="306"/>
      <c r="B621" s="306"/>
    </row>
    <row r="622" spans="1:2" ht="15.75" x14ac:dyDescent="0.25">
      <c r="A622" s="306"/>
      <c r="B622" s="306"/>
    </row>
    <row r="623" spans="1:2" ht="15.75" x14ac:dyDescent="0.25">
      <c r="A623" s="306"/>
      <c r="B623" s="306"/>
    </row>
    <row r="624" spans="1:2" ht="15.75" x14ac:dyDescent="0.25">
      <c r="A624" s="306"/>
      <c r="B624" s="306"/>
    </row>
    <row r="625" spans="1:2" ht="15.75" x14ac:dyDescent="0.25">
      <c r="A625" s="306"/>
      <c r="B625" s="306"/>
    </row>
    <row r="626" spans="1:2" ht="15.75" x14ac:dyDescent="0.25">
      <c r="A626" s="306"/>
      <c r="B626" s="306"/>
    </row>
    <row r="627" spans="1:2" ht="15.75" x14ac:dyDescent="0.25">
      <c r="A627" s="306"/>
      <c r="B627" s="306"/>
    </row>
    <row r="628" spans="1:2" ht="15.75" x14ac:dyDescent="0.25">
      <c r="A628" s="306"/>
      <c r="B628" s="306"/>
    </row>
    <row r="629" spans="1:2" ht="15.75" x14ac:dyDescent="0.25">
      <c r="A629" s="306"/>
      <c r="B629" s="306"/>
    </row>
    <row r="630" spans="1:2" ht="15.75" x14ac:dyDescent="0.25">
      <c r="A630" s="306"/>
      <c r="B630" s="306"/>
    </row>
    <row r="631" spans="1:2" ht="15.75" x14ac:dyDescent="0.25">
      <c r="A631" s="306"/>
      <c r="B631" s="306"/>
    </row>
    <row r="632" spans="1:2" ht="15.75" x14ac:dyDescent="0.25">
      <c r="A632" s="306"/>
      <c r="B632" s="306"/>
    </row>
    <row r="633" spans="1:2" ht="15.75" x14ac:dyDescent="0.25">
      <c r="A633" s="306"/>
      <c r="B633" s="306"/>
    </row>
    <row r="634" spans="1:2" ht="15.75" x14ac:dyDescent="0.25">
      <c r="A634" s="306"/>
      <c r="B634" s="306"/>
    </row>
    <row r="635" spans="1:2" ht="15.75" x14ac:dyDescent="0.25">
      <c r="A635" s="306"/>
      <c r="B635" s="306"/>
    </row>
    <row r="636" spans="1:2" ht="15.75" x14ac:dyDescent="0.25">
      <c r="A636" s="306"/>
      <c r="B636" s="306"/>
    </row>
    <row r="637" spans="1:2" ht="15.75" x14ac:dyDescent="0.25">
      <c r="A637" s="306"/>
      <c r="B637" s="306"/>
    </row>
    <row r="638" spans="1:2" ht="15.75" x14ac:dyDescent="0.25">
      <c r="A638" s="306"/>
      <c r="B638" s="306"/>
    </row>
    <row r="639" spans="1:2" ht="15.75" x14ac:dyDescent="0.25">
      <c r="A639" s="306"/>
      <c r="B639" s="306"/>
    </row>
    <row r="640" spans="1:2" ht="15.75" x14ac:dyDescent="0.25">
      <c r="A640" s="306"/>
      <c r="B640" s="306"/>
    </row>
    <row r="641" spans="1:2" ht="15.75" x14ac:dyDescent="0.25">
      <c r="A641" s="306"/>
      <c r="B641" s="306"/>
    </row>
    <row r="642" spans="1:2" ht="15.75" x14ac:dyDescent="0.25">
      <c r="A642" s="306"/>
      <c r="B642" s="306"/>
    </row>
    <row r="643" spans="1:2" ht="15.75" x14ac:dyDescent="0.25">
      <c r="A643" s="306"/>
      <c r="B643" s="306"/>
    </row>
    <row r="644" spans="1:2" ht="15.75" x14ac:dyDescent="0.25">
      <c r="A644" s="306"/>
      <c r="B644" s="306"/>
    </row>
    <row r="645" spans="1:2" ht="15.75" x14ac:dyDescent="0.25">
      <c r="A645" s="306"/>
      <c r="B645" s="306"/>
    </row>
    <row r="646" spans="1:2" ht="15.75" x14ac:dyDescent="0.25">
      <c r="A646" s="306"/>
      <c r="B646" s="306"/>
    </row>
    <row r="647" spans="1:2" ht="15.75" x14ac:dyDescent="0.25">
      <c r="A647" s="306"/>
      <c r="B647" s="306"/>
    </row>
    <row r="648" spans="1:2" ht="15.75" x14ac:dyDescent="0.25">
      <c r="A648" s="306"/>
      <c r="B648" s="306"/>
    </row>
    <row r="649" spans="1:2" ht="15.75" x14ac:dyDescent="0.25">
      <c r="A649" s="306"/>
      <c r="B649" s="306"/>
    </row>
    <row r="650" spans="1:2" ht="15.75" x14ac:dyDescent="0.25">
      <c r="A650" s="306"/>
      <c r="B650" s="306"/>
    </row>
    <row r="651" spans="1:2" ht="15.75" x14ac:dyDescent="0.25">
      <c r="A651" s="306"/>
      <c r="B651" s="306"/>
    </row>
    <row r="652" spans="1:2" ht="15.75" x14ac:dyDescent="0.25">
      <c r="A652" s="306"/>
      <c r="B652" s="306"/>
    </row>
    <row r="653" spans="1:2" ht="15.75" x14ac:dyDescent="0.25">
      <c r="A653" s="306"/>
      <c r="B653" s="306"/>
    </row>
    <row r="654" spans="1:2" ht="15.75" x14ac:dyDescent="0.25">
      <c r="A654" s="306"/>
      <c r="B654" s="306"/>
    </row>
    <row r="655" spans="1:2" ht="15.75" x14ac:dyDescent="0.25">
      <c r="A655" s="306"/>
      <c r="B655" s="306"/>
    </row>
    <row r="656" spans="1:2" ht="15.75" x14ac:dyDescent="0.25">
      <c r="A656" s="306"/>
      <c r="B656" s="306"/>
    </row>
    <row r="657" spans="1:2" ht="15.75" x14ac:dyDescent="0.25">
      <c r="A657" s="306"/>
      <c r="B657" s="306"/>
    </row>
    <row r="658" spans="1:2" ht="15.75" x14ac:dyDescent="0.25">
      <c r="A658" s="306"/>
      <c r="B658" s="306"/>
    </row>
    <row r="659" spans="1:2" ht="15.75" x14ac:dyDescent="0.25">
      <c r="A659" s="306"/>
      <c r="B659" s="306"/>
    </row>
    <row r="660" spans="1:2" ht="15.75" x14ac:dyDescent="0.25">
      <c r="A660" s="306"/>
      <c r="B660" s="306"/>
    </row>
    <row r="661" spans="1:2" ht="15.75" x14ac:dyDescent="0.25">
      <c r="A661" s="306"/>
      <c r="B661" s="306"/>
    </row>
    <row r="662" spans="1:2" ht="15.75" x14ac:dyDescent="0.25">
      <c r="A662" s="306"/>
      <c r="B662" s="306"/>
    </row>
    <row r="663" spans="1:2" ht="15.75" x14ac:dyDescent="0.25">
      <c r="A663" s="306"/>
      <c r="B663" s="306"/>
    </row>
    <row r="664" spans="1:2" ht="15.75" x14ac:dyDescent="0.25">
      <c r="A664" s="306"/>
      <c r="B664" s="306"/>
    </row>
    <row r="665" spans="1:2" ht="15.75" x14ac:dyDescent="0.25">
      <c r="A665" s="306"/>
      <c r="B665" s="306"/>
    </row>
    <row r="666" spans="1:2" ht="15.75" x14ac:dyDescent="0.25">
      <c r="A666" s="306"/>
      <c r="B666" s="306"/>
    </row>
    <row r="667" spans="1:2" ht="15.75" x14ac:dyDescent="0.25">
      <c r="A667" s="306"/>
      <c r="B667" s="306"/>
    </row>
    <row r="668" spans="1:2" ht="15.75" x14ac:dyDescent="0.25">
      <c r="A668" s="306"/>
      <c r="B668" s="306"/>
    </row>
    <row r="669" spans="1:2" ht="15.75" x14ac:dyDescent="0.25">
      <c r="A669" s="306"/>
      <c r="B669" s="306"/>
    </row>
    <row r="670" spans="1:2" ht="15.75" x14ac:dyDescent="0.25">
      <c r="A670" s="306"/>
      <c r="B670" s="306"/>
    </row>
    <row r="671" spans="1:2" ht="15.75" x14ac:dyDescent="0.25">
      <c r="A671" s="306"/>
      <c r="B671" s="306"/>
    </row>
    <row r="672" spans="1:2" ht="15.75" x14ac:dyDescent="0.25">
      <c r="A672" s="306"/>
      <c r="B672" s="306"/>
    </row>
    <row r="673" spans="1:2" ht="15.75" x14ac:dyDescent="0.25">
      <c r="A673" s="306"/>
      <c r="B673" s="306"/>
    </row>
    <row r="674" spans="1:2" ht="15.75" x14ac:dyDescent="0.25">
      <c r="A674" s="306"/>
      <c r="B674" s="306"/>
    </row>
    <row r="675" spans="1:2" ht="15.75" x14ac:dyDescent="0.25">
      <c r="A675" s="306"/>
      <c r="B675" s="306"/>
    </row>
    <row r="676" spans="1:2" ht="15.75" x14ac:dyDescent="0.25">
      <c r="A676" s="306"/>
      <c r="B676" s="306"/>
    </row>
    <row r="677" spans="1:2" ht="15.75" x14ac:dyDescent="0.25">
      <c r="A677" s="306"/>
      <c r="B677" s="306"/>
    </row>
    <row r="678" spans="1:2" ht="15.75" x14ac:dyDescent="0.25">
      <c r="A678" s="306"/>
      <c r="B678" s="306"/>
    </row>
    <row r="679" spans="1:2" ht="15.75" x14ac:dyDescent="0.25">
      <c r="A679" s="306"/>
      <c r="B679" s="306"/>
    </row>
    <row r="680" spans="1:2" ht="15.75" x14ac:dyDescent="0.25">
      <c r="A680" s="306"/>
      <c r="B680" s="306"/>
    </row>
    <row r="681" spans="1:2" ht="15.75" x14ac:dyDescent="0.25">
      <c r="A681" s="306"/>
      <c r="B681" s="306"/>
    </row>
    <row r="682" spans="1:2" ht="15.75" x14ac:dyDescent="0.25">
      <c r="A682" s="306"/>
      <c r="B682" s="306"/>
    </row>
    <row r="683" spans="1:2" ht="15.75" x14ac:dyDescent="0.25">
      <c r="A683" s="306"/>
      <c r="B683" s="306"/>
    </row>
    <row r="684" spans="1:2" ht="15.75" x14ac:dyDescent="0.25">
      <c r="A684" s="306"/>
      <c r="B684" s="306"/>
    </row>
    <row r="685" spans="1:2" ht="15.75" x14ac:dyDescent="0.25">
      <c r="A685" s="306"/>
      <c r="B685" s="306"/>
    </row>
    <row r="686" spans="1:2" ht="15.75" x14ac:dyDescent="0.25">
      <c r="A686" s="306"/>
      <c r="B686" s="306"/>
    </row>
    <row r="687" spans="1:2" ht="15.75" x14ac:dyDescent="0.25">
      <c r="A687" s="306"/>
      <c r="B687" s="306"/>
    </row>
    <row r="688" spans="1:2" ht="15.75" x14ac:dyDescent="0.25">
      <c r="A688" s="306"/>
      <c r="B688" s="306"/>
    </row>
    <row r="689" spans="1:2" ht="15.75" x14ac:dyDescent="0.25">
      <c r="A689" s="306"/>
      <c r="B689" s="306"/>
    </row>
    <row r="690" spans="1:2" ht="15.75" x14ac:dyDescent="0.25">
      <c r="A690" s="306"/>
      <c r="B690" s="306"/>
    </row>
    <row r="691" spans="1:2" ht="15.75" x14ac:dyDescent="0.25">
      <c r="A691" s="306"/>
      <c r="B691" s="306"/>
    </row>
    <row r="692" spans="1:2" ht="15.75" x14ac:dyDescent="0.25">
      <c r="A692" s="306"/>
      <c r="B692" s="306"/>
    </row>
    <row r="693" spans="1:2" ht="15.75" x14ac:dyDescent="0.25">
      <c r="A693" s="306"/>
      <c r="B693" s="306"/>
    </row>
    <row r="694" spans="1:2" ht="15.75" x14ac:dyDescent="0.25">
      <c r="A694" s="306"/>
      <c r="B694" s="306"/>
    </row>
    <row r="695" spans="1:2" ht="15.75" x14ac:dyDescent="0.25">
      <c r="A695" s="306"/>
      <c r="B695" s="306"/>
    </row>
    <row r="696" spans="1:2" ht="15.75" x14ac:dyDescent="0.25">
      <c r="A696" s="306"/>
      <c r="B696" s="306"/>
    </row>
    <row r="697" spans="1:2" ht="15.75" x14ac:dyDescent="0.25">
      <c r="A697" s="306"/>
      <c r="B697" s="306"/>
    </row>
    <row r="698" spans="1:2" ht="15.75" x14ac:dyDescent="0.25">
      <c r="A698" s="306"/>
      <c r="B698" s="306"/>
    </row>
    <row r="699" spans="1:2" ht="15.75" x14ac:dyDescent="0.25">
      <c r="A699" s="306"/>
      <c r="B699" s="306"/>
    </row>
    <row r="700" spans="1:2" ht="15.75" x14ac:dyDescent="0.25">
      <c r="A700" s="306"/>
      <c r="B700" s="306"/>
    </row>
    <row r="701" spans="1:2" ht="15.75" x14ac:dyDescent="0.25">
      <c r="A701" s="306"/>
      <c r="B701" s="306"/>
    </row>
    <row r="702" spans="1:2" ht="15.75" x14ac:dyDescent="0.25">
      <c r="A702" s="306"/>
      <c r="B702" s="306"/>
    </row>
    <row r="703" spans="1:2" ht="15.75" x14ac:dyDescent="0.25">
      <c r="A703" s="306"/>
      <c r="B703" s="306"/>
    </row>
    <row r="704" spans="1:2" ht="15.75" x14ac:dyDescent="0.25">
      <c r="A704" s="306"/>
      <c r="B704" s="306"/>
    </row>
    <row r="705" spans="1:2" ht="15.75" x14ac:dyDescent="0.25">
      <c r="A705" s="306"/>
      <c r="B705" s="306"/>
    </row>
    <row r="706" spans="1:2" ht="15.75" x14ac:dyDescent="0.25">
      <c r="A706" s="306"/>
      <c r="B706" s="306"/>
    </row>
    <row r="707" spans="1:2" ht="15.75" x14ac:dyDescent="0.25">
      <c r="A707" s="306"/>
      <c r="B707" s="306"/>
    </row>
    <row r="708" spans="1:2" ht="15.75" x14ac:dyDescent="0.25">
      <c r="A708" s="306"/>
      <c r="B708" s="306"/>
    </row>
    <row r="709" spans="1:2" ht="15.75" x14ac:dyDescent="0.25">
      <c r="A709" s="306"/>
      <c r="B709" s="306"/>
    </row>
    <row r="710" spans="1:2" ht="15.75" x14ac:dyDescent="0.25">
      <c r="A710" s="306"/>
      <c r="B710" s="306"/>
    </row>
    <row r="711" spans="1:2" ht="15.75" x14ac:dyDescent="0.25">
      <c r="A711" s="306"/>
      <c r="B711" s="306"/>
    </row>
    <row r="712" spans="1:2" ht="15.75" x14ac:dyDescent="0.25">
      <c r="A712" s="306"/>
      <c r="B712" s="306"/>
    </row>
    <row r="713" spans="1:2" ht="15.75" x14ac:dyDescent="0.25">
      <c r="A713" s="306"/>
      <c r="B713" s="306"/>
    </row>
    <row r="714" spans="1:2" ht="15.75" x14ac:dyDescent="0.25">
      <c r="A714" s="306"/>
      <c r="B714" s="306"/>
    </row>
    <row r="715" spans="1:2" ht="15.75" x14ac:dyDescent="0.25">
      <c r="A715" s="306"/>
      <c r="B715" s="306"/>
    </row>
    <row r="716" spans="1:2" ht="15.75" x14ac:dyDescent="0.25">
      <c r="A716" s="306"/>
      <c r="B716" s="306"/>
    </row>
    <row r="717" spans="1:2" ht="15.75" x14ac:dyDescent="0.25">
      <c r="A717" s="306"/>
      <c r="B717" s="306"/>
    </row>
    <row r="718" spans="1:2" ht="15.75" x14ac:dyDescent="0.25">
      <c r="A718" s="306"/>
      <c r="B718" s="306"/>
    </row>
    <row r="719" spans="1:2" ht="15.75" x14ac:dyDescent="0.25">
      <c r="A719" s="306"/>
      <c r="B719" s="306"/>
    </row>
    <row r="720" spans="1:2" ht="15.75" x14ac:dyDescent="0.25">
      <c r="A720" s="306"/>
      <c r="B720" s="306"/>
    </row>
    <row r="721" spans="1:2" ht="15.75" x14ac:dyDescent="0.25">
      <c r="A721" s="306"/>
      <c r="B721" s="306"/>
    </row>
    <row r="722" spans="1:2" ht="15.75" x14ac:dyDescent="0.25">
      <c r="A722" s="306"/>
      <c r="B722" s="306"/>
    </row>
    <row r="723" spans="1:2" ht="15.75" x14ac:dyDescent="0.25">
      <c r="A723" s="306"/>
      <c r="B723" s="306"/>
    </row>
    <row r="724" spans="1:2" ht="15.75" x14ac:dyDescent="0.25">
      <c r="A724" s="306"/>
      <c r="B724" s="306"/>
    </row>
    <row r="725" spans="1:2" ht="15.75" x14ac:dyDescent="0.25">
      <c r="A725" s="306"/>
      <c r="B725" s="306"/>
    </row>
    <row r="726" spans="1:2" ht="15.75" x14ac:dyDescent="0.25">
      <c r="A726" s="306"/>
      <c r="B726" s="306"/>
    </row>
    <row r="727" spans="1:2" ht="15.75" x14ac:dyDescent="0.25">
      <c r="A727" s="306"/>
      <c r="B727" s="306"/>
    </row>
    <row r="728" spans="1:2" ht="15.75" x14ac:dyDescent="0.25">
      <c r="A728" s="306"/>
      <c r="B728" s="306"/>
    </row>
    <row r="729" spans="1:2" ht="15.75" x14ac:dyDescent="0.25">
      <c r="A729" s="306"/>
      <c r="B729" s="306"/>
    </row>
    <row r="730" spans="1:2" ht="15.75" x14ac:dyDescent="0.25">
      <c r="A730" s="306"/>
      <c r="B730" s="306"/>
    </row>
    <row r="731" spans="1:2" ht="15.75" x14ac:dyDescent="0.25">
      <c r="A731" s="306"/>
      <c r="B731" s="306"/>
    </row>
    <row r="732" spans="1:2" ht="15.75" x14ac:dyDescent="0.25">
      <c r="A732" s="306"/>
      <c r="B732" s="306"/>
    </row>
    <row r="733" spans="1:2" ht="15.75" x14ac:dyDescent="0.25">
      <c r="A733" s="306"/>
      <c r="B733" s="306"/>
    </row>
    <row r="734" spans="1:2" ht="15.75" x14ac:dyDescent="0.25">
      <c r="A734" s="306"/>
      <c r="B734" s="306"/>
    </row>
    <row r="735" spans="1:2" ht="15.75" x14ac:dyDescent="0.25">
      <c r="A735" s="306"/>
      <c r="B735" s="306"/>
    </row>
    <row r="736" spans="1:2" ht="15.75" x14ac:dyDescent="0.25">
      <c r="A736" s="306"/>
      <c r="B736" s="306"/>
    </row>
    <row r="737" spans="1:2" ht="15.75" x14ac:dyDescent="0.25">
      <c r="A737" s="306"/>
      <c r="B737" s="306"/>
    </row>
    <row r="738" spans="1:2" ht="15.75" x14ac:dyDescent="0.25">
      <c r="A738" s="306"/>
      <c r="B738" s="306"/>
    </row>
    <row r="739" spans="1:2" ht="15.75" x14ac:dyDescent="0.25">
      <c r="A739" s="306"/>
      <c r="B739" s="306"/>
    </row>
    <row r="740" spans="1:2" ht="15.75" x14ac:dyDescent="0.25">
      <c r="A740" s="306"/>
      <c r="B740" s="306"/>
    </row>
    <row r="741" spans="1:2" ht="15.75" x14ac:dyDescent="0.25">
      <c r="A741" s="306"/>
      <c r="B741" s="306"/>
    </row>
    <row r="742" spans="1:2" ht="15.75" x14ac:dyDescent="0.25">
      <c r="A742" s="306"/>
      <c r="B742" s="306"/>
    </row>
    <row r="743" spans="1:2" ht="15.75" x14ac:dyDescent="0.25">
      <c r="A743" s="306"/>
      <c r="B743" s="306"/>
    </row>
    <row r="744" spans="1:2" ht="15.75" x14ac:dyDescent="0.25">
      <c r="A744" s="306"/>
      <c r="B744" s="306"/>
    </row>
    <row r="745" spans="1:2" ht="15.75" x14ac:dyDescent="0.25">
      <c r="A745" s="306"/>
      <c r="B745" s="306"/>
    </row>
    <row r="746" spans="1:2" ht="15.75" x14ac:dyDescent="0.25">
      <c r="A746" s="306"/>
      <c r="B746" s="306"/>
    </row>
    <row r="747" spans="1:2" ht="15.75" x14ac:dyDescent="0.25">
      <c r="A747" s="306"/>
      <c r="B747" s="306"/>
    </row>
    <row r="748" spans="1:2" ht="15.75" x14ac:dyDescent="0.25">
      <c r="A748" s="306"/>
      <c r="B748" s="306"/>
    </row>
    <row r="749" spans="1:2" ht="15.75" x14ac:dyDescent="0.25">
      <c r="A749" s="306"/>
      <c r="B749" s="306"/>
    </row>
    <row r="750" spans="1:2" ht="15.75" x14ac:dyDescent="0.25">
      <c r="A750" s="306"/>
      <c r="B750" s="306"/>
    </row>
    <row r="751" spans="1:2" ht="15.75" x14ac:dyDescent="0.25">
      <c r="A751" s="306"/>
      <c r="B751" s="306"/>
    </row>
    <row r="752" spans="1:2" ht="15.75" x14ac:dyDescent="0.25">
      <c r="A752" s="306"/>
      <c r="B752" s="306"/>
    </row>
    <row r="753" spans="1:2" ht="15.75" x14ac:dyDescent="0.25">
      <c r="A753" s="306"/>
      <c r="B753" s="306"/>
    </row>
    <row r="754" spans="1:2" ht="15.75" x14ac:dyDescent="0.25">
      <c r="A754" s="306"/>
      <c r="B754" s="306"/>
    </row>
    <row r="755" spans="1:2" ht="15.75" x14ac:dyDescent="0.25">
      <c r="A755" s="306"/>
      <c r="B755" s="306"/>
    </row>
    <row r="756" spans="1:2" ht="15.75" x14ac:dyDescent="0.25">
      <c r="A756" s="306"/>
      <c r="B756" s="306"/>
    </row>
    <row r="757" spans="1:2" ht="15.75" x14ac:dyDescent="0.25">
      <c r="A757" s="306"/>
      <c r="B757" s="306"/>
    </row>
    <row r="758" spans="1:2" ht="15.75" x14ac:dyDescent="0.25">
      <c r="A758" s="306"/>
      <c r="B758" s="306"/>
    </row>
    <row r="759" spans="1:2" ht="15.75" x14ac:dyDescent="0.25">
      <c r="A759" s="306"/>
      <c r="B759" s="306"/>
    </row>
    <row r="760" spans="1:2" ht="15.75" x14ac:dyDescent="0.25">
      <c r="A760" s="306"/>
      <c r="B760" s="306"/>
    </row>
    <row r="761" spans="1:2" ht="15.75" x14ac:dyDescent="0.25">
      <c r="A761" s="306"/>
      <c r="B761" s="306"/>
    </row>
    <row r="762" spans="1:2" ht="15.75" x14ac:dyDescent="0.25">
      <c r="A762" s="306"/>
      <c r="B762" s="306"/>
    </row>
    <row r="763" spans="1:2" ht="15.75" x14ac:dyDescent="0.25">
      <c r="A763" s="306"/>
      <c r="B763" s="306"/>
    </row>
    <row r="764" spans="1:2" ht="15.75" x14ac:dyDescent="0.25">
      <c r="A764" s="306"/>
      <c r="B764" s="306"/>
    </row>
    <row r="765" spans="1:2" ht="15.75" x14ac:dyDescent="0.25">
      <c r="A765" s="306"/>
      <c r="B765" s="306"/>
    </row>
    <row r="766" spans="1:2" ht="15.75" x14ac:dyDescent="0.25">
      <c r="A766" s="306"/>
      <c r="B766" s="306"/>
    </row>
    <row r="767" spans="1:2" ht="15.75" x14ac:dyDescent="0.25">
      <c r="A767" s="306"/>
      <c r="B767" s="306"/>
    </row>
    <row r="768" spans="1:2" ht="15.75" x14ac:dyDescent="0.25">
      <c r="A768" s="306"/>
      <c r="B768" s="306"/>
    </row>
    <row r="769" spans="1:2" ht="15.75" x14ac:dyDescent="0.25">
      <c r="A769" s="306"/>
      <c r="B769" s="306"/>
    </row>
    <row r="770" spans="1:2" ht="15.75" x14ac:dyDescent="0.25">
      <c r="A770" s="306"/>
      <c r="B770" s="306"/>
    </row>
    <row r="771" spans="1:2" ht="15.75" x14ac:dyDescent="0.25">
      <c r="A771" s="306"/>
      <c r="B771" s="306"/>
    </row>
    <row r="772" spans="1:2" ht="15.75" x14ac:dyDescent="0.25">
      <c r="A772" s="306"/>
      <c r="B772" s="306"/>
    </row>
    <row r="773" spans="1:2" ht="15.75" x14ac:dyDescent="0.25">
      <c r="A773" s="306"/>
      <c r="B773" s="306"/>
    </row>
    <row r="774" spans="1:2" ht="15.75" x14ac:dyDescent="0.25">
      <c r="A774" s="306"/>
      <c r="B774" s="306"/>
    </row>
    <row r="775" spans="1:2" ht="15.75" x14ac:dyDescent="0.25">
      <c r="A775" s="306"/>
      <c r="B775" s="306"/>
    </row>
    <row r="776" spans="1:2" ht="15.75" x14ac:dyDescent="0.25">
      <c r="A776" s="306"/>
      <c r="B776" s="306"/>
    </row>
    <row r="777" spans="1:2" ht="15.75" x14ac:dyDescent="0.25">
      <c r="A777" s="306"/>
      <c r="B777" s="306"/>
    </row>
    <row r="778" spans="1:2" ht="15.75" x14ac:dyDescent="0.25">
      <c r="A778" s="306"/>
      <c r="B778" s="306"/>
    </row>
    <row r="779" spans="1:2" ht="15.75" x14ac:dyDescent="0.25">
      <c r="A779" s="306"/>
      <c r="B779" s="306"/>
    </row>
    <row r="780" spans="1:2" ht="15.75" x14ac:dyDescent="0.25">
      <c r="A780" s="306"/>
      <c r="B780" s="306"/>
    </row>
    <row r="781" spans="1:2" ht="15.75" x14ac:dyDescent="0.25">
      <c r="A781" s="306"/>
      <c r="B781" s="306"/>
    </row>
    <row r="782" spans="1:2" ht="15.75" x14ac:dyDescent="0.25">
      <c r="A782" s="306"/>
      <c r="B782" s="306"/>
    </row>
    <row r="783" spans="1:2" ht="15.75" x14ac:dyDescent="0.25">
      <c r="A783" s="306"/>
      <c r="B783" s="306"/>
    </row>
    <row r="784" spans="1:2" ht="15.75" x14ac:dyDescent="0.25">
      <c r="A784" s="306"/>
      <c r="B784" s="306"/>
    </row>
    <row r="785" spans="1:2" ht="15.75" x14ac:dyDescent="0.25">
      <c r="A785" s="306"/>
      <c r="B785" s="306"/>
    </row>
    <row r="786" spans="1:2" ht="15.75" x14ac:dyDescent="0.25">
      <c r="A786" s="306"/>
      <c r="B786" s="306"/>
    </row>
    <row r="787" spans="1:2" ht="15.75" x14ac:dyDescent="0.25">
      <c r="A787" s="306"/>
      <c r="B787" s="306"/>
    </row>
    <row r="788" spans="1:2" ht="15.75" x14ac:dyDescent="0.25">
      <c r="A788" s="306"/>
      <c r="B788" s="306"/>
    </row>
    <row r="789" spans="1:2" ht="15.75" x14ac:dyDescent="0.25">
      <c r="A789" s="306"/>
      <c r="B789" s="306"/>
    </row>
    <row r="790" spans="1:2" ht="15.75" x14ac:dyDescent="0.25">
      <c r="A790" s="306"/>
      <c r="B790" s="306"/>
    </row>
    <row r="791" spans="1:2" ht="15.75" x14ac:dyDescent="0.25">
      <c r="A791" s="306"/>
      <c r="B791" s="306"/>
    </row>
    <row r="792" spans="1:2" ht="15.75" x14ac:dyDescent="0.25">
      <c r="A792" s="306"/>
      <c r="B792" s="306"/>
    </row>
    <row r="793" spans="1:2" ht="15.75" x14ac:dyDescent="0.25">
      <c r="A793" s="306"/>
      <c r="B793" s="306"/>
    </row>
    <row r="794" spans="1:2" ht="15.75" x14ac:dyDescent="0.25">
      <c r="A794" s="306"/>
      <c r="B794" s="306"/>
    </row>
    <row r="795" spans="1:2" ht="15.75" x14ac:dyDescent="0.25">
      <c r="A795" s="306"/>
      <c r="B795" s="306"/>
    </row>
    <row r="796" spans="1:2" ht="15.75" x14ac:dyDescent="0.25">
      <c r="A796" s="306"/>
      <c r="B796" s="306"/>
    </row>
    <row r="797" spans="1:2" ht="15.75" x14ac:dyDescent="0.25">
      <c r="A797" s="306"/>
      <c r="B797" s="306"/>
    </row>
    <row r="798" spans="1:2" ht="15.75" x14ac:dyDescent="0.25">
      <c r="A798" s="306"/>
      <c r="B798" s="306"/>
    </row>
    <row r="799" spans="1:2" ht="15.75" x14ac:dyDescent="0.25">
      <c r="A799" s="306"/>
      <c r="B799" s="306"/>
    </row>
    <row r="800" spans="1:2" ht="15.75" x14ac:dyDescent="0.25">
      <c r="A800" s="306"/>
      <c r="B800" s="306"/>
    </row>
    <row r="801" spans="1:2" ht="15.75" x14ac:dyDescent="0.25">
      <c r="A801" s="306"/>
      <c r="B801" s="306"/>
    </row>
    <row r="802" spans="1:2" ht="15.75" x14ac:dyDescent="0.25">
      <c r="A802" s="306"/>
      <c r="B802" s="306"/>
    </row>
    <row r="803" spans="1:2" ht="15.75" x14ac:dyDescent="0.25">
      <c r="A803" s="306"/>
      <c r="B803" s="306"/>
    </row>
    <row r="804" spans="1:2" ht="15.75" x14ac:dyDescent="0.25">
      <c r="A804" s="306"/>
      <c r="B804" s="306"/>
    </row>
    <row r="805" spans="1:2" ht="15.75" x14ac:dyDescent="0.25">
      <c r="A805" s="306"/>
      <c r="B805" s="306"/>
    </row>
    <row r="806" spans="1:2" ht="15.75" x14ac:dyDescent="0.25">
      <c r="A806" s="306"/>
      <c r="B806" s="306"/>
    </row>
    <row r="807" spans="1:2" ht="15.75" x14ac:dyDescent="0.25">
      <c r="A807" s="306"/>
      <c r="B807" s="306"/>
    </row>
    <row r="808" spans="1:2" ht="15.75" x14ac:dyDescent="0.25">
      <c r="A808" s="306"/>
      <c r="B808" s="306"/>
    </row>
    <row r="809" spans="1:2" ht="15.75" x14ac:dyDescent="0.25">
      <c r="A809" s="306"/>
      <c r="B809" s="306"/>
    </row>
    <row r="810" spans="1:2" ht="15.75" x14ac:dyDescent="0.25">
      <c r="A810" s="306"/>
      <c r="B810" s="306"/>
    </row>
    <row r="811" spans="1:2" ht="15.75" x14ac:dyDescent="0.25">
      <c r="A811" s="306"/>
      <c r="B811" s="306"/>
    </row>
    <row r="812" spans="1:2" ht="15.75" x14ac:dyDescent="0.25">
      <c r="A812" s="306"/>
      <c r="B812" s="306"/>
    </row>
    <row r="813" spans="1:2" ht="15.75" x14ac:dyDescent="0.25">
      <c r="A813" s="306"/>
      <c r="B813" s="306"/>
    </row>
    <row r="814" spans="1:2" ht="15.75" x14ac:dyDescent="0.25">
      <c r="A814" s="306"/>
      <c r="B814" s="306"/>
    </row>
    <row r="815" spans="1:2" ht="15.75" x14ac:dyDescent="0.25">
      <c r="A815" s="306"/>
      <c r="B815" s="306"/>
    </row>
    <row r="816" spans="1:2" ht="15.75" x14ac:dyDescent="0.25">
      <c r="A816" s="306"/>
      <c r="B816" s="306"/>
    </row>
    <row r="817" spans="1:2" ht="15.75" x14ac:dyDescent="0.25">
      <c r="A817" s="306"/>
      <c r="B817" s="306"/>
    </row>
    <row r="818" spans="1:2" ht="15.75" x14ac:dyDescent="0.25">
      <c r="A818" s="306"/>
      <c r="B818" s="306"/>
    </row>
    <row r="819" spans="1:2" ht="15.75" x14ac:dyDescent="0.25">
      <c r="A819" s="306"/>
      <c r="B819" s="306"/>
    </row>
    <row r="820" spans="1:2" ht="15.75" x14ac:dyDescent="0.25">
      <c r="A820" s="306"/>
      <c r="B820" s="306"/>
    </row>
    <row r="821" spans="1:2" ht="15.75" x14ac:dyDescent="0.25">
      <c r="A821" s="306"/>
      <c r="B821" s="306"/>
    </row>
    <row r="822" spans="1:2" ht="15.75" x14ac:dyDescent="0.25">
      <c r="A822" s="306"/>
      <c r="B822" s="306"/>
    </row>
    <row r="823" spans="1:2" ht="15.75" x14ac:dyDescent="0.25">
      <c r="A823" s="306"/>
      <c r="B823" s="306"/>
    </row>
    <row r="824" spans="1:2" ht="15.75" x14ac:dyDescent="0.25">
      <c r="A824" s="306"/>
      <c r="B824" s="306"/>
    </row>
    <row r="825" spans="1:2" ht="15.75" x14ac:dyDescent="0.25">
      <c r="A825" s="306"/>
      <c r="B825" s="306"/>
    </row>
    <row r="826" spans="1:2" ht="15.75" x14ac:dyDescent="0.25">
      <c r="A826" s="306"/>
      <c r="B826" s="306"/>
    </row>
    <row r="827" spans="1:2" ht="15.75" x14ac:dyDescent="0.25">
      <c r="A827" s="306"/>
      <c r="B827" s="306"/>
    </row>
    <row r="828" spans="1:2" ht="15.75" x14ac:dyDescent="0.25">
      <c r="A828" s="306"/>
      <c r="B828" s="306"/>
    </row>
    <row r="829" spans="1:2" ht="15.75" x14ac:dyDescent="0.25">
      <c r="A829" s="306"/>
      <c r="B829" s="306"/>
    </row>
    <row r="830" spans="1:2" ht="15.75" x14ac:dyDescent="0.25">
      <c r="A830" s="306"/>
      <c r="B830" s="306"/>
    </row>
    <row r="831" spans="1:2" ht="15.75" x14ac:dyDescent="0.25">
      <c r="A831" s="306"/>
      <c r="B831" s="306"/>
    </row>
    <row r="832" spans="1:2" ht="15.75" x14ac:dyDescent="0.25">
      <c r="A832" s="306"/>
      <c r="B832" s="306"/>
    </row>
    <row r="833" spans="1:2" ht="15.75" x14ac:dyDescent="0.25">
      <c r="A833" s="306"/>
      <c r="B833" s="306"/>
    </row>
    <row r="834" spans="1:2" ht="15.75" x14ac:dyDescent="0.25">
      <c r="A834" s="306"/>
      <c r="B834" s="306"/>
    </row>
    <row r="835" spans="1:2" ht="15.75" x14ac:dyDescent="0.25">
      <c r="A835" s="306"/>
      <c r="B835" s="306"/>
    </row>
    <row r="836" spans="1:2" ht="15.75" x14ac:dyDescent="0.25">
      <c r="A836" s="306"/>
      <c r="B836" s="306"/>
    </row>
    <row r="837" spans="1:2" ht="15.75" x14ac:dyDescent="0.25">
      <c r="A837" s="306"/>
      <c r="B837" s="306"/>
    </row>
    <row r="838" spans="1:2" ht="15.75" x14ac:dyDescent="0.25">
      <c r="A838" s="306"/>
      <c r="B838" s="306"/>
    </row>
    <row r="839" spans="1:2" ht="15.75" x14ac:dyDescent="0.25">
      <c r="A839" s="306"/>
      <c r="B839" s="306"/>
    </row>
    <row r="840" spans="1:2" ht="15.75" x14ac:dyDescent="0.25">
      <c r="A840" s="306"/>
      <c r="B840" s="306"/>
    </row>
    <row r="841" spans="1:2" ht="15.75" x14ac:dyDescent="0.25">
      <c r="A841" s="306"/>
      <c r="B841" s="306"/>
    </row>
    <row r="842" spans="1:2" ht="15.75" x14ac:dyDescent="0.25">
      <c r="A842" s="306"/>
      <c r="B842" s="306"/>
    </row>
    <row r="843" spans="1:2" ht="15.75" x14ac:dyDescent="0.25">
      <c r="A843" s="306"/>
      <c r="B843" s="306"/>
    </row>
    <row r="844" spans="1:2" ht="15.75" x14ac:dyDescent="0.25">
      <c r="A844" s="306"/>
      <c r="B844" s="306"/>
    </row>
    <row r="845" spans="1:2" ht="15.75" x14ac:dyDescent="0.25">
      <c r="A845" s="306"/>
      <c r="B845" s="306"/>
    </row>
    <row r="846" spans="1:2" ht="15.75" x14ac:dyDescent="0.25">
      <c r="A846" s="306"/>
      <c r="B846" s="306"/>
    </row>
    <row r="847" spans="1:2" ht="15.75" x14ac:dyDescent="0.25">
      <c r="A847" s="306"/>
      <c r="B847" s="306"/>
    </row>
    <row r="848" spans="1:2" ht="15.75" x14ac:dyDescent="0.25">
      <c r="A848" s="306"/>
      <c r="B848" s="306"/>
    </row>
    <row r="849" spans="1:2" ht="15.75" x14ac:dyDescent="0.25">
      <c r="A849" s="306"/>
      <c r="B849" s="306"/>
    </row>
    <row r="850" spans="1:2" ht="15.75" x14ac:dyDescent="0.25">
      <c r="A850" s="306"/>
      <c r="B850" s="306"/>
    </row>
    <row r="851" spans="1:2" ht="15.75" x14ac:dyDescent="0.25">
      <c r="A851" s="306"/>
      <c r="B851" s="306"/>
    </row>
    <row r="852" spans="1:2" ht="15.75" x14ac:dyDescent="0.25">
      <c r="A852" s="306"/>
      <c r="B852" s="306"/>
    </row>
    <row r="853" spans="1:2" ht="15.75" x14ac:dyDescent="0.25">
      <c r="A853" s="306"/>
      <c r="B853" s="306"/>
    </row>
    <row r="854" spans="1:2" ht="15.75" x14ac:dyDescent="0.25">
      <c r="A854" s="306"/>
      <c r="B854" s="306"/>
    </row>
    <row r="855" spans="1:2" ht="15.75" x14ac:dyDescent="0.25">
      <c r="A855" s="306"/>
      <c r="B855" s="306"/>
    </row>
    <row r="856" spans="1:2" ht="15.75" x14ac:dyDescent="0.25">
      <c r="A856" s="306"/>
      <c r="B856" s="306"/>
    </row>
    <row r="857" spans="1:2" ht="15.75" x14ac:dyDescent="0.25">
      <c r="A857" s="306"/>
      <c r="B857" s="306"/>
    </row>
    <row r="858" spans="1:2" ht="15.75" x14ac:dyDescent="0.25">
      <c r="A858" s="306"/>
      <c r="B858" s="306"/>
    </row>
    <row r="859" spans="1:2" ht="15.75" x14ac:dyDescent="0.25">
      <c r="A859" s="306"/>
      <c r="B859" s="306"/>
    </row>
    <row r="860" spans="1:2" ht="15.75" x14ac:dyDescent="0.25">
      <c r="A860" s="306"/>
      <c r="B860" s="306"/>
    </row>
    <row r="861" spans="1:2" ht="15.75" x14ac:dyDescent="0.25">
      <c r="A861" s="306"/>
      <c r="B861" s="306"/>
    </row>
    <row r="862" spans="1:2" ht="15.75" x14ac:dyDescent="0.25">
      <c r="A862" s="306"/>
      <c r="B862" s="306"/>
    </row>
    <row r="863" spans="1:2" ht="15.75" x14ac:dyDescent="0.25">
      <c r="A863" s="306"/>
      <c r="B863" s="306"/>
    </row>
    <row r="864" spans="1:2" ht="15.75" x14ac:dyDescent="0.25">
      <c r="A864" s="306"/>
      <c r="B864" s="306"/>
    </row>
    <row r="865" spans="1:2" ht="15.75" x14ac:dyDescent="0.25">
      <c r="A865" s="306"/>
      <c r="B865" s="306"/>
    </row>
    <row r="866" spans="1:2" ht="15.75" x14ac:dyDescent="0.25">
      <c r="A866" s="306"/>
      <c r="B866" s="306"/>
    </row>
    <row r="867" spans="1:2" ht="15.75" x14ac:dyDescent="0.25">
      <c r="A867" s="306"/>
      <c r="B867" s="306"/>
    </row>
    <row r="868" spans="1:2" ht="15.75" x14ac:dyDescent="0.25">
      <c r="A868" s="306"/>
      <c r="B868" s="306"/>
    </row>
    <row r="869" spans="1:2" ht="15.75" x14ac:dyDescent="0.25">
      <c r="A869" s="306"/>
      <c r="B869" s="306"/>
    </row>
    <row r="870" spans="1:2" ht="15.75" x14ac:dyDescent="0.25">
      <c r="A870" s="306"/>
      <c r="B870" s="306"/>
    </row>
    <row r="871" spans="1:2" ht="15.75" x14ac:dyDescent="0.25">
      <c r="A871" s="306"/>
      <c r="B871" s="306"/>
    </row>
    <row r="872" spans="1:2" ht="15.75" x14ac:dyDescent="0.25">
      <c r="A872" s="306"/>
      <c r="B872" s="306"/>
    </row>
    <row r="873" spans="1:2" ht="15.75" x14ac:dyDescent="0.25">
      <c r="A873" s="306"/>
      <c r="B873" s="306"/>
    </row>
    <row r="874" spans="1:2" ht="15.75" x14ac:dyDescent="0.25">
      <c r="A874" s="306"/>
      <c r="B874" s="306"/>
    </row>
    <row r="875" spans="1:2" ht="15.75" x14ac:dyDescent="0.25">
      <c r="A875" s="306"/>
      <c r="B875" s="306"/>
    </row>
    <row r="876" spans="1:2" ht="15.75" x14ac:dyDescent="0.25">
      <c r="A876" s="306"/>
      <c r="B876" s="306"/>
    </row>
    <row r="877" spans="1:2" ht="15.75" x14ac:dyDescent="0.25">
      <c r="A877" s="306"/>
      <c r="B877" s="306"/>
    </row>
    <row r="878" spans="1:2" ht="15.75" x14ac:dyDescent="0.25">
      <c r="A878" s="306"/>
      <c r="B878" s="306"/>
    </row>
    <row r="879" spans="1:2" ht="15.75" x14ac:dyDescent="0.25">
      <c r="A879" s="306"/>
      <c r="B879" s="306"/>
    </row>
    <row r="880" spans="1:2" ht="15.75" x14ac:dyDescent="0.25">
      <c r="A880" s="306"/>
      <c r="B880" s="306"/>
    </row>
    <row r="881" spans="1:2" ht="15.75" x14ac:dyDescent="0.25">
      <c r="A881" s="306"/>
      <c r="B881" s="306"/>
    </row>
    <row r="882" spans="1:2" ht="15.75" x14ac:dyDescent="0.25">
      <c r="A882" s="306"/>
      <c r="B882" s="306"/>
    </row>
    <row r="883" spans="1:2" ht="15.75" x14ac:dyDescent="0.25">
      <c r="A883" s="306"/>
      <c r="B883" s="306"/>
    </row>
    <row r="884" spans="1:2" ht="15.75" x14ac:dyDescent="0.25">
      <c r="A884" s="306"/>
      <c r="B884" s="306"/>
    </row>
    <row r="885" spans="1:2" ht="15.75" x14ac:dyDescent="0.25">
      <c r="A885" s="306"/>
      <c r="B885" s="306"/>
    </row>
    <row r="886" spans="1:2" ht="15.75" x14ac:dyDescent="0.25">
      <c r="A886" s="306"/>
      <c r="B886" s="306"/>
    </row>
    <row r="887" spans="1:2" ht="15.75" x14ac:dyDescent="0.25">
      <c r="A887" s="306"/>
      <c r="B887" s="306"/>
    </row>
    <row r="888" spans="1:2" ht="15.75" x14ac:dyDescent="0.25">
      <c r="A888" s="306"/>
      <c r="B888" s="306"/>
    </row>
    <row r="889" spans="1:2" ht="15.75" x14ac:dyDescent="0.25">
      <c r="A889" s="306"/>
      <c r="B889" s="306"/>
    </row>
    <row r="890" spans="1:2" ht="15.75" x14ac:dyDescent="0.25">
      <c r="A890" s="306"/>
      <c r="B890" s="306"/>
    </row>
    <row r="891" spans="1:2" ht="15.75" x14ac:dyDescent="0.25">
      <c r="A891" s="306"/>
      <c r="B891" s="306"/>
    </row>
    <row r="892" spans="1:2" ht="15.75" x14ac:dyDescent="0.25">
      <c r="A892" s="306"/>
      <c r="B892" s="306"/>
    </row>
    <row r="893" spans="1:2" ht="15.75" x14ac:dyDescent="0.25">
      <c r="A893" s="306"/>
      <c r="B893" s="306"/>
    </row>
    <row r="894" spans="1:2" ht="15.75" x14ac:dyDescent="0.25">
      <c r="A894" s="306"/>
      <c r="B894" s="306"/>
    </row>
    <row r="895" spans="1:2" ht="15.75" x14ac:dyDescent="0.25">
      <c r="A895" s="306"/>
      <c r="B895" s="306"/>
    </row>
    <row r="896" spans="1:2" ht="15.75" x14ac:dyDescent="0.25">
      <c r="A896" s="306"/>
      <c r="B896" s="306"/>
    </row>
    <row r="897" spans="1:2" ht="15.75" x14ac:dyDescent="0.25">
      <c r="A897" s="306"/>
      <c r="B897" s="306"/>
    </row>
    <row r="898" spans="1:2" ht="15.75" x14ac:dyDescent="0.25">
      <c r="A898" s="306"/>
      <c r="B898" s="306"/>
    </row>
    <row r="899" spans="1:2" ht="15.75" x14ac:dyDescent="0.25">
      <c r="A899" s="306"/>
      <c r="B899" s="306"/>
    </row>
    <row r="900" spans="1:2" ht="15.75" x14ac:dyDescent="0.25">
      <c r="A900" s="306"/>
      <c r="B900" s="306"/>
    </row>
    <row r="901" spans="1:2" ht="15.75" x14ac:dyDescent="0.25">
      <c r="A901" s="306"/>
      <c r="B901" s="306"/>
    </row>
    <row r="902" spans="1:2" ht="15.75" x14ac:dyDescent="0.25">
      <c r="A902" s="306"/>
      <c r="B902" s="306"/>
    </row>
    <row r="903" spans="1:2" ht="15.75" x14ac:dyDescent="0.25">
      <c r="A903" s="306"/>
      <c r="B903" s="306"/>
    </row>
    <row r="904" spans="1:2" ht="15.75" x14ac:dyDescent="0.25">
      <c r="A904" s="306"/>
      <c r="B904" s="306"/>
    </row>
    <row r="905" spans="1:2" ht="15.75" x14ac:dyDescent="0.25">
      <c r="A905" s="306"/>
      <c r="B905" s="306"/>
    </row>
    <row r="906" spans="1:2" ht="15.75" x14ac:dyDescent="0.25">
      <c r="A906" s="306"/>
      <c r="B906" s="306"/>
    </row>
    <row r="907" spans="1:2" ht="15.75" x14ac:dyDescent="0.25">
      <c r="A907" s="306"/>
      <c r="B907" s="306"/>
    </row>
    <row r="908" spans="1:2" ht="15.75" x14ac:dyDescent="0.25">
      <c r="A908" s="306"/>
      <c r="B908" s="306"/>
    </row>
    <row r="909" spans="1:2" ht="15.75" x14ac:dyDescent="0.25">
      <c r="A909" s="306"/>
      <c r="B909" s="306"/>
    </row>
    <row r="910" spans="1:2" ht="15.75" x14ac:dyDescent="0.25">
      <c r="A910" s="306"/>
      <c r="B910" s="306"/>
    </row>
    <row r="911" spans="1:2" ht="15.75" x14ac:dyDescent="0.25">
      <c r="A911" s="306"/>
      <c r="B911" s="306"/>
    </row>
    <row r="912" spans="1:2" ht="15.75" x14ac:dyDescent="0.25">
      <c r="A912" s="306"/>
      <c r="B912" s="306"/>
    </row>
    <row r="913" spans="1:2" ht="15.75" x14ac:dyDescent="0.25">
      <c r="A913" s="306"/>
      <c r="B913" s="306"/>
    </row>
    <row r="914" spans="1:2" ht="15.75" x14ac:dyDescent="0.25">
      <c r="A914" s="306"/>
      <c r="B914" s="306"/>
    </row>
    <row r="915" spans="1:2" ht="15.75" x14ac:dyDescent="0.25">
      <c r="A915" s="306"/>
      <c r="B915" s="306"/>
    </row>
    <row r="916" spans="1:2" ht="15.75" x14ac:dyDescent="0.25">
      <c r="A916" s="306"/>
      <c r="B916" s="306"/>
    </row>
    <row r="917" spans="1:2" ht="15.75" x14ac:dyDescent="0.25">
      <c r="A917" s="306"/>
      <c r="B917" s="306"/>
    </row>
    <row r="918" spans="1:2" ht="15.75" x14ac:dyDescent="0.25">
      <c r="A918" s="306"/>
      <c r="B918" s="306"/>
    </row>
    <row r="919" spans="1:2" ht="15.75" x14ac:dyDescent="0.25">
      <c r="A919" s="306"/>
      <c r="B919" s="306"/>
    </row>
    <row r="920" spans="1:2" ht="15.75" x14ac:dyDescent="0.25">
      <c r="A920" s="306"/>
      <c r="B920" s="306"/>
    </row>
    <row r="921" spans="1:2" ht="15.75" x14ac:dyDescent="0.25">
      <c r="A921" s="306"/>
      <c r="B921" s="306"/>
    </row>
    <row r="922" spans="1:2" ht="15.75" x14ac:dyDescent="0.25">
      <c r="A922" s="306"/>
      <c r="B922" s="306"/>
    </row>
    <row r="923" spans="1:2" ht="15.75" x14ac:dyDescent="0.25">
      <c r="A923" s="306"/>
      <c r="B923" s="306"/>
    </row>
    <row r="924" spans="1:2" ht="15.75" x14ac:dyDescent="0.25">
      <c r="A924" s="306"/>
      <c r="B924" s="306"/>
    </row>
    <row r="925" spans="1:2" ht="15.75" x14ac:dyDescent="0.25">
      <c r="A925" s="306"/>
      <c r="B925" s="306"/>
    </row>
    <row r="926" spans="1:2" ht="15.75" x14ac:dyDescent="0.25">
      <c r="A926" s="306"/>
      <c r="B926" s="306"/>
    </row>
    <row r="927" spans="1:2" ht="15.75" x14ac:dyDescent="0.25">
      <c r="A927" s="306"/>
      <c r="B927" s="306"/>
    </row>
    <row r="928" spans="1:2" ht="15.75" x14ac:dyDescent="0.25">
      <c r="A928" s="306"/>
      <c r="B928" s="306"/>
    </row>
    <row r="929" spans="1:2" ht="15.75" x14ac:dyDescent="0.25">
      <c r="A929" s="306"/>
      <c r="B929" s="306"/>
    </row>
    <row r="930" spans="1:2" ht="15.75" x14ac:dyDescent="0.25">
      <c r="A930" s="306"/>
      <c r="B930" s="306"/>
    </row>
    <row r="931" spans="1:2" ht="15.75" x14ac:dyDescent="0.25">
      <c r="A931" s="306"/>
      <c r="B931" s="306"/>
    </row>
    <row r="932" spans="1:2" ht="15.75" x14ac:dyDescent="0.25">
      <c r="A932" s="306"/>
      <c r="B932" s="306"/>
    </row>
    <row r="933" spans="1:2" ht="15.75" x14ac:dyDescent="0.25">
      <c r="A933" s="306"/>
      <c r="B933" s="306"/>
    </row>
    <row r="934" spans="1:2" ht="15.75" x14ac:dyDescent="0.25">
      <c r="A934" s="306"/>
      <c r="B934" s="306"/>
    </row>
    <row r="935" spans="1:2" ht="15.75" x14ac:dyDescent="0.25">
      <c r="A935" s="306"/>
      <c r="B935" s="306"/>
    </row>
    <row r="936" spans="1:2" ht="15.75" x14ac:dyDescent="0.25">
      <c r="A936" s="306"/>
      <c r="B936" s="306"/>
    </row>
    <row r="937" spans="1:2" ht="15.75" x14ac:dyDescent="0.25">
      <c r="A937" s="306"/>
      <c r="B937" s="306"/>
    </row>
    <row r="938" spans="1:2" ht="15.75" x14ac:dyDescent="0.25">
      <c r="A938" s="306"/>
      <c r="B938" s="306"/>
    </row>
    <row r="939" spans="1:2" ht="15.75" x14ac:dyDescent="0.25">
      <c r="A939" s="306"/>
      <c r="B939" s="306"/>
    </row>
    <row r="940" spans="1:2" ht="15.75" x14ac:dyDescent="0.25">
      <c r="A940" s="306"/>
      <c r="B940" s="306"/>
    </row>
    <row r="941" spans="1:2" ht="15.75" x14ac:dyDescent="0.25">
      <c r="A941" s="306"/>
      <c r="B941" s="306"/>
    </row>
    <row r="942" spans="1:2" ht="15.75" x14ac:dyDescent="0.25">
      <c r="A942" s="306"/>
      <c r="B942" s="306"/>
    </row>
    <row r="943" spans="1:2" ht="15.75" x14ac:dyDescent="0.25">
      <c r="A943" s="306"/>
      <c r="B943" s="306"/>
    </row>
    <row r="944" spans="1:2" ht="15.75" x14ac:dyDescent="0.25">
      <c r="A944" s="306"/>
      <c r="B944" s="306"/>
    </row>
    <row r="945" spans="1:2" ht="15.75" x14ac:dyDescent="0.25">
      <c r="A945" s="306"/>
      <c r="B945" s="306"/>
    </row>
    <row r="946" spans="1:2" ht="15.75" x14ac:dyDescent="0.25">
      <c r="A946" s="306"/>
      <c r="B946" s="306"/>
    </row>
    <row r="947" spans="1:2" ht="15.75" x14ac:dyDescent="0.25">
      <c r="A947" s="306"/>
      <c r="B947" s="306"/>
    </row>
    <row r="948" spans="1:2" ht="15.75" x14ac:dyDescent="0.25">
      <c r="A948" s="306"/>
      <c r="B948" s="306"/>
    </row>
    <row r="949" spans="1:2" ht="15.75" x14ac:dyDescent="0.25">
      <c r="A949" s="306"/>
      <c r="B949" s="306"/>
    </row>
    <row r="950" spans="1:2" ht="15.75" x14ac:dyDescent="0.25">
      <c r="A950" s="306"/>
      <c r="B950" s="306"/>
    </row>
    <row r="951" spans="1:2" ht="15.75" x14ac:dyDescent="0.25">
      <c r="A951" s="306"/>
      <c r="B951" s="306"/>
    </row>
    <row r="952" spans="1:2" ht="15.75" x14ac:dyDescent="0.25">
      <c r="A952" s="306"/>
      <c r="B952" s="306"/>
    </row>
    <row r="953" spans="1:2" ht="15.75" x14ac:dyDescent="0.25">
      <c r="A953" s="306"/>
      <c r="B953" s="306"/>
    </row>
    <row r="954" spans="1:2" ht="15.75" x14ac:dyDescent="0.25">
      <c r="A954" s="306"/>
      <c r="B954" s="306"/>
    </row>
    <row r="955" spans="1:2" ht="15.75" x14ac:dyDescent="0.25">
      <c r="A955" s="306"/>
      <c r="B955" s="306"/>
    </row>
    <row r="956" spans="1:2" ht="15.75" x14ac:dyDescent="0.25">
      <c r="A956" s="306"/>
      <c r="B956" s="306"/>
    </row>
    <row r="957" spans="1:2" ht="15.75" x14ac:dyDescent="0.25">
      <c r="A957" s="306"/>
      <c r="B957" s="306"/>
    </row>
    <row r="958" spans="1:2" ht="15.75" x14ac:dyDescent="0.25">
      <c r="A958" s="306"/>
      <c r="B958" s="306"/>
    </row>
    <row r="959" spans="1:2" ht="15.75" x14ac:dyDescent="0.25">
      <c r="A959" s="306"/>
      <c r="B959" s="306"/>
    </row>
    <row r="960" spans="1:2" ht="15.75" x14ac:dyDescent="0.25">
      <c r="A960" s="306"/>
      <c r="B960" s="306"/>
    </row>
    <row r="961" spans="1:2" ht="15.75" x14ac:dyDescent="0.25">
      <c r="A961" s="306"/>
      <c r="B961" s="306"/>
    </row>
    <row r="962" spans="1:2" ht="15.75" x14ac:dyDescent="0.25">
      <c r="A962" s="306"/>
      <c r="B962" s="306"/>
    </row>
    <row r="963" spans="1:2" ht="15.75" x14ac:dyDescent="0.25">
      <c r="A963" s="306"/>
      <c r="B963" s="306"/>
    </row>
    <row r="964" spans="1:2" ht="15.75" x14ac:dyDescent="0.25">
      <c r="A964" s="306"/>
      <c r="B964" s="306"/>
    </row>
    <row r="965" spans="1:2" ht="15.75" x14ac:dyDescent="0.25">
      <c r="A965" s="306"/>
      <c r="B965" s="306"/>
    </row>
    <row r="966" spans="1:2" ht="15.75" x14ac:dyDescent="0.25">
      <c r="A966" s="306"/>
      <c r="B966" s="306"/>
    </row>
    <row r="967" spans="1:2" ht="15.75" x14ac:dyDescent="0.25">
      <c r="A967" s="306"/>
      <c r="B967" s="306"/>
    </row>
    <row r="968" spans="1:2" ht="15.75" x14ac:dyDescent="0.25">
      <c r="A968" s="306"/>
      <c r="B968" s="306"/>
    </row>
    <row r="969" spans="1:2" ht="15.75" x14ac:dyDescent="0.25">
      <c r="A969" s="306"/>
      <c r="B969" s="306"/>
    </row>
    <row r="970" spans="1:2" ht="15.75" x14ac:dyDescent="0.25">
      <c r="A970" s="306"/>
      <c r="B970" s="306"/>
    </row>
    <row r="971" spans="1:2" ht="15.75" x14ac:dyDescent="0.25">
      <c r="A971" s="306"/>
      <c r="B971" s="306"/>
    </row>
    <row r="972" spans="1:2" ht="15.75" x14ac:dyDescent="0.25">
      <c r="A972" s="306"/>
      <c r="B972" s="306"/>
    </row>
    <row r="973" spans="1:2" ht="15.75" x14ac:dyDescent="0.25">
      <c r="A973" s="306"/>
      <c r="B973" s="306"/>
    </row>
    <row r="974" spans="1:2" ht="15.75" x14ac:dyDescent="0.25">
      <c r="A974" s="306"/>
      <c r="B974" s="306"/>
    </row>
    <row r="975" spans="1:2" ht="15.75" x14ac:dyDescent="0.25">
      <c r="A975" s="306"/>
      <c r="B975" s="306"/>
    </row>
    <row r="976" spans="1:2" ht="15.75" x14ac:dyDescent="0.25">
      <c r="A976" s="306"/>
      <c r="B976" s="306"/>
    </row>
    <row r="977" spans="1:2" ht="15.75" x14ac:dyDescent="0.25">
      <c r="A977" s="306"/>
      <c r="B977" s="306"/>
    </row>
    <row r="978" spans="1:2" ht="15.75" x14ac:dyDescent="0.25">
      <c r="A978" s="306"/>
      <c r="B978" s="306"/>
    </row>
    <row r="979" spans="1:2" ht="15.75" x14ac:dyDescent="0.25">
      <c r="A979" s="306"/>
      <c r="B979" s="306"/>
    </row>
    <row r="980" spans="1:2" ht="15.75" x14ac:dyDescent="0.25">
      <c r="A980" s="306"/>
      <c r="B980" s="306"/>
    </row>
    <row r="981" spans="1:2" ht="15.75" x14ac:dyDescent="0.25">
      <c r="A981" s="306"/>
      <c r="B981" s="306"/>
    </row>
    <row r="982" spans="1:2" ht="15.75" x14ac:dyDescent="0.25">
      <c r="A982" s="306"/>
      <c r="B982" s="306"/>
    </row>
    <row r="983" spans="1:2" ht="15.75" x14ac:dyDescent="0.25">
      <c r="A983" s="306"/>
      <c r="B983" s="306"/>
    </row>
    <row r="984" spans="1:2" ht="15.75" x14ac:dyDescent="0.25">
      <c r="A984" s="306"/>
      <c r="B984" s="306"/>
    </row>
    <row r="985" spans="1:2" ht="15.75" x14ac:dyDescent="0.25">
      <c r="A985" s="306"/>
      <c r="B985" s="306"/>
    </row>
    <row r="986" spans="1:2" ht="15.75" x14ac:dyDescent="0.25">
      <c r="A986" s="306"/>
      <c r="B986" s="306"/>
    </row>
    <row r="987" spans="1:2" ht="15.75" x14ac:dyDescent="0.25">
      <c r="A987" s="306"/>
      <c r="B987" s="306"/>
    </row>
    <row r="988" spans="1:2" ht="15.75" x14ac:dyDescent="0.25">
      <c r="A988" s="306"/>
      <c r="B988" s="306"/>
    </row>
    <row r="989" spans="1:2" ht="15.75" x14ac:dyDescent="0.25">
      <c r="A989" s="306"/>
      <c r="B989" s="306"/>
    </row>
    <row r="990" spans="1:2" ht="15.75" x14ac:dyDescent="0.25">
      <c r="A990" s="306"/>
      <c r="B990" s="306"/>
    </row>
    <row r="991" spans="1:2" ht="15.75" x14ac:dyDescent="0.25">
      <c r="A991" s="306"/>
      <c r="B991" s="306"/>
    </row>
    <row r="992" spans="1:2" ht="15.75" x14ac:dyDescent="0.25">
      <c r="A992" s="306"/>
      <c r="B992" s="306"/>
    </row>
    <row r="993" spans="1:2" ht="15.75" x14ac:dyDescent="0.25">
      <c r="A993" s="306"/>
      <c r="B993" s="306"/>
    </row>
    <row r="994" spans="1:2" ht="15.75" x14ac:dyDescent="0.25">
      <c r="A994" s="306"/>
      <c r="B994" s="306"/>
    </row>
    <row r="995" spans="1:2" ht="15.75" x14ac:dyDescent="0.25">
      <c r="A995" s="306"/>
      <c r="B995" s="306"/>
    </row>
    <row r="996" spans="1:2" ht="15.75" x14ac:dyDescent="0.25">
      <c r="A996" s="306"/>
      <c r="B996" s="306"/>
    </row>
    <row r="997" spans="1:2" ht="15.75" x14ac:dyDescent="0.25">
      <c r="A997" s="306"/>
      <c r="B997" s="306"/>
    </row>
    <row r="998" spans="1:2" ht="15.75" x14ac:dyDescent="0.25">
      <c r="A998" s="306"/>
      <c r="B998" s="306"/>
    </row>
    <row r="999" spans="1:2" ht="15.75" x14ac:dyDescent="0.25">
      <c r="A999" s="306"/>
      <c r="B999" s="306"/>
    </row>
    <row r="1000" spans="1:2" ht="15.75" x14ac:dyDescent="0.25">
      <c r="A1000" s="306"/>
      <c r="B1000" s="306"/>
    </row>
  </sheetData>
  <mergeCells count="30">
    <mergeCell ref="A4:A5"/>
    <mergeCell ref="A6:A7"/>
    <mergeCell ref="B6:B7"/>
    <mergeCell ref="C6:C7"/>
    <mergeCell ref="D6:D7"/>
    <mergeCell ref="M6:V6"/>
    <mergeCell ref="B4:B5"/>
    <mergeCell ref="C4:C5"/>
    <mergeCell ref="G4:G5"/>
    <mergeCell ref="H4:I5"/>
    <mergeCell ref="J4:J5"/>
    <mergeCell ref="K4:K5"/>
    <mergeCell ref="D5:F5"/>
    <mergeCell ref="G6:G7"/>
    <mergeCell ref="H6:I6"/>
    <mergeCell ref="J6:J7"/>
    <mergeCell ref="K6:K7"/>
    <mergeCell ref="E6:E7"/>
    <mergeCell ref="F6:F7"/>
    <mergeCell ref="S4:S5"/>
    <mergeCell ref="T4:T5"/>
    <mergeCell ref="U4:U5"/>
    <mergeCell ref="V4:V5"/>
    <mergeCell ref="L4:L5"/>
    <mergeCell ref="M4:M5"/>
    <mergeCell ref="N4:N5"/>
    <mergeCell ref="O4:O5"/>
    <mergeCell ref="P4:P5"/>
    <mergeCell ref="Q4:Q5"/>
    <mergeCell ref="R4:R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Purvu_dati_VPR</vt:lpstr>
      <vt:lpstr>Purvu_dati_ZPR</vt:lpstr>
      <vt:lpstr>Purvu_dati_KPR</vt:lpstr>
      <vt:lpstr>Purvu_dati_LPR</vt:lpstr>
      <vt:lpstr>Tabulas skaidrojumi</vt:lpstr>
      <vt:lpstr>URBUMU_APRAKSTS (jaunie)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Arta Indriksone</dc:creator>
  <cp:lastModifiedBy>Maija Rieksta</cp:lastModifiedBy>
  <dcterms:created xsi:type="dcterms:W3CDTF">2015-06-05T18:17:20Z</dcterms:created>
  <dcterms:modified xsi:type="dcterms:W3CDTF">2026-03-03T12:03:53Z</dcterms:modified>
</cp:coreProperties>
</file>